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00376\企画部共有2023年度$\企画課\企画課共有\企画第一係（共有）R5\02公共事業の情報開示\04HP更新\掲載データ（プロパティ消す！）\"/>
    </mc:Choice>
  </mc:AlternateContent>
  <bookViews>
    <workbookView xWindow="2655" yWindow="-75" windowWidth="9615" windowHeight="8760"/>
  </bookViews>
  <sheets>
    <sheet name="道路事業" sheetId="3" r:id="rId1"/>
  </sheets>
  <definedNames>
    <definedName name="_xlnm._FilterDatabase" localSheetId="0" hidden="1">道路事業!#REF!</definedName>
    <definedName name="_xlnm.Print_Area" localSheetId="0">道路事業!$A$1:$E$58</definedName>
    <definedName name="_xlnm.Print_Titles" localSheetId="0">道路事業!$1:$3</definedName>
  </definedNames>
  <calcPr calcId="162913"/>
</workbook>
</file>

<file path=xl/calcChain.xml><?xml version="1.0" encoding="utf-8"?>
<calcChain xmlns="http://schemas.openxmlformats.org/spreadsheetml/2006/main">
  <c r="C30" i="3" l="1"/>
  <c r="C29" i="3"/>
  <c r="C28" i="3" l="1"/>
  <c r="C51" i="3" l="1"/>
  <c r="C9" i="3" l="1"/>
  <c r="C24" i="3" l="1"/>
</calcChain>
</file>

<file path=xl/sharedStrings.xml><?xml version="1.0" encoding="utf-8"?>
<sst xmlns="http://schemas.openxmlformats.org/spreadsheetml/2006/main" count="219" uniqueCount="176">
  <si>
    <t>事 業 名</t>
    <rPh sb="0" eb="1">
      <t>コト</t>
    </rPh>
    <rPh sb="2" eb="3">
      <t>ギョウ</t>
    </rPh>
    <rPh sb="4" eb="5">
      <t>メイ</t>
    </rPh>
    <phoneticPr fontId="1"/>
  </si>
  <si>
    <t>備　　考</t>
    <rPh sb="0" eb="1">
      <t>ソノオ</t>
    </rPh>
    <rPh sb="3" eb="4">
      <t>コウ</t>
    </rPh>
    <phoneticPr fontId="1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</si>
  <si>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</si>
  <si>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"/>
  </si>
  <si>
    <t>事業内容</t>
    <rPh sb="0" eb="2">
      <t>ジギョウ</t>
    </rPh>
    <rPh sb="2" eb="4">
      <t>ナイヨウ</t>
    </rPh>
    <phoneticPr fontId="1"/>
  </si>
  <si>
    <t>令和5年度　公共事業に関する事項の情報開示</t>
    <rPh sb="0" eb="2">
      <t>レイワ</t>
    </rPh>
    <rPh sb="3" eb="5">
      <t>ネンド</t>
    </rPh>
    <rPh sb="6" eb="10">
      <t>コウキョウジギョウ</t>
    </rPh>
    <rPh sb="11" eb="12">
      <t>カン</t>
    </rPh>
    <rPh sb="14" eb="16">
      <t>ジコウ</t>
    </rPh>
    <rPh sb="17" eb="21">
      <t>ジョウホウカイジ</t>
    </rPh>
    <phoneticPr fontId="1"/>
  </si>
  <si>
    <t>【道路事業】</t>
    <rPh sb="1" eb="3">
      <t>ドウロ</t>
    </rPh>
    <rPh sb="3" eb="5">
      <t>ジギョウ</t>
    </rPh>
    <phoneticPr fontId="1"/>
  </si>
  <si>
    <t>福井県</t>
    <rPh sb="0" eb="3">
      <t>フクイケン</t>
    </rPh>
    <phoneticPr fontId="1"/>
  </si>
  <si>
    <t>一般国道8号　福井バイパス</t>
    <phoneticPr fontId="1"/>
  </si>
  <si>
    <t>一般国道158号　大野油坂道路（大野・大野東区間）</t>
    <phoneticPr fontId="1"/>
  </si>
  <si>
    <t>一般国道158号　大野油坂道路（大野東・和泉区間）</t>
    <phoneticPr fontId="1"/>
  </si>
  <si>
    <t>一般国道158号　大野油坂道路（和泉・油坂区間）</t>
    <phoneticPr fontId="1"/>
  </si>
  <si>
    <t>一般国道161号　愛発除雪拡幅</t>
    <phoneticPr fontId="1"/>
  </si>
  <si>
    <t>一般国道417号　冠山峠道路</t>
    <phoneticPr fontId="1"/>
  </si>
  <si>
    <t>福井県・岐阜県</t>
    <rPh sb="0" eb="2">
      <t>フクイ</t>
    </rPh>
    <rPh sb="2" eb="3">
      <t>ケン</t>
    </rPh>
    <rPh sb="4" eb="6">
      <t>ギフ</t>
    </rPh>
    <rPh sb="6" eb="7">
      <t>ケン</t>
    </rPh>
    <phoneticPr fontId="1"/>
  </si>
  <si>
    <t>・調査推進：
　　調査設計
・工事推進：
　　南疋田地区改良工事</t>
    <phoneticPr fontId="1"/>
  </si>
  <si>
    <t>・調査推進：
　　調査設計
・用地推進：
　　上野地区ほか用地国債再取得　　
・工事推進：　　
　　新塚原地区ほか整備工事</t>
    <phoneticPr fontId="1"/>
  </si>
  <si>
    <t>・調査推進：
　　調査設計
・用地推進：
　　下山地区ほか公共移設補償
・工事推進：
　　下山地区ほか改良工事
　　荒島第２トンネル工事
　　荒島第２ほかトンネル舗装工事
　　荒島第２ほかトンネル設備工事
　　和泉地区ほか舗装工事</t>
    <phoneticPr fontId="1"/>
  </si>
  <si>
    <t>・調査推進：
　　調査設計
・用地推進：
　　東市布地区ほか公共移設補償
・工事推進：
　　上半原地区ほか改良工事
　　箱ケ瀬東高架橋ほか下部工事
　　新小子馬巣谷橋ほか上部工事
　　大谷ほかトンネル工事</t>
    <phoneticPr fontId="1"/>
  </si>
  <si>
    <t>・調査推進：
　　調査設計
・用地推進：
　　疋田地区用地取得</t>
    <phoneticPr fontId="1"/>
  </si>
  <si>
    <t>用地進捗率：100％
事業進捗率：約92％</t>
    <phoneticPr fontId="1"/>
  </si>
  <si>
    <t>用地進捗率：100％
事業進捗率：約94％
大野IC～荒島IC
　 L=5.5km(2/2)
令和5年3月19日開通</t>
    <phoneticPr fontId="1"/>
  </si>
  <si>
    <t>用地進捗率：100％
事業進捗率：約86％
荒島IC～勝原IC
　 L=4.5km(2/2)
令和5年3月19日開通
勝原IC～九頭竜IC
　 L=9.5km(2/2)
令和5年秋開通予定</t>
    <phoneticPr fontId="1"/>
  </si>
  <si>
    <t>用地進捗率：約26％
事業進捗率：約90％</t>
    <phoneticPr fontId="1"/>
  </si>
  <si>
    <t>用地進捗率：100％
事業進捗率：約69％
九頭竜IC～（仮称）油坂出入口
　L=15.5km（2/2）
令和8年春開通予定</t>
    <phoneticPr fontId="1"/>
  </si>
  <si>
    <t>用地進捗率：100％
事業進捗率：約84％
揖斐川町塚奥山～池田町田代
　L=7.8km（2/2）
令和5年内開通予定</t>
    <phoneticPr fontId="1"/>
  </si>
  <si>
    <t>滋賀県</t>
    <rPh sb="0" eb="3">
      <t>シガケン</t>
    </rPh>
    <phoneticPr fontId="1"/>
  </si>
  <si>
    <t>一般国道1号　水口道路</t>
    <phoneticPr fontId="1"/>
  </si>
  <si>
    <t>一般国道1号　栗東水口道路Ⅱ</t>
    <phoneticPr fontId="1"/>
  </si>
  <si>
    <t>一般国道1号　栗東水口道路Ⅰ</t>
    <phoneticPr fontId="1"/>
  </si>
  <si>
    <t>一般国道8号　塩津バイパス</t>
    <phoneticPr fontId="1"/>
  </si>
  <si>
    <t>一般国道8号　米原バイパス</t>
    <phoneticPr fontId="1"/>
  </si>
  <si>
    <t>一般国道8号　野洲栗東バイパス</t>
    <phoneticPr fontId="1"/>
  </si>
  <si>
    <t>一般国道161号　湖北バイパス</t>
    <phoneticPr fontId="1"/>
  </si>
  <si>
    <t>一般国道161号　小松拡幅</t>
    <phoneticPr fontId="1"/>
  </si>
  <si>
    <t>一般国道161号　湖西道路（真野～坂本北）</t>
    <phoneticPr fontId="1"/>
  </si>
  <si>
    <t>一般国道307号　信楽道路</t>
    <phoneticPr fontId="1"/>
  </si>
  <si>
    <t>・調査推進：
　　調査設計
・工事推進：
　　取得用地管理工事</t>
    <phoneticPr fontId="1"/>
  </si>
  <si>
    <t>・調査推進：
　　調査設計
・用地推進：
　　上砥山地区公共移設補償
・工事推進：
　　上砥山地区ほか改良工事
　　三ツ池高架橋下部工事
　　上砥山高架橋上部工事</t>
    <phoneticPr fontId="1"/>
  </si>
  <si>
    <t>・調査推進：
　　調査設計
・用地推進：
　　塩津浜地区用地取得
・工事推進：
　　取得用地管理工事</t>
    <phoneticPr fontId="1"/>
  </si>
  <si>
    <t>・調査推進：
　　調査設計
・用地推進：
　　佐和山地区公共移設補償
・工事推進：
　　松原地区ほか改良工事
　　鳥居本高架橋ほか上下部工事</t>
    <phoneticPr fontId="1"/>
  </si>
  <si>
    <t xml:space="preserve">
・調査推進：
　　調査設計
・用地推進：
　　大橋地区用地取得
　　手原地区ほか公共移設補償
・工事推進：
　　手原地区ほか改良工事
　　野洲川橋ほか上下部工事</t>
    <phoneticPr fontId="1"/>
  </si>
  <si>
    <t>・調査推進：
　　調査設計
・用地推進：
　　海津地区用地取得
・工事推進：
　　取得用地管理工事</t>
    <phoneticPr fontId="1"/>
  </si>
  <si>
    <t>・調査推進：
　　調査設計
・用地推進：
　　北小松地区公共移設補償
・工事推進：
　　北小松地区ほか改良工事　
　　小松跨道橋下部工事
　　北小松高架橋ほか上部工事</t>
    <phoneticPr fontId="1"/>
  </si>
  <si>
    <t xml:space="preserve">
・調査推進：
　　調査設計
・用地推進：
　　真野地区公共移設補償
・工事推進：
　　真野地区ほか改良工事
　　天神川橋ほか上部工事</t>
    <phoneticPr fontId="1"/>
  </si>
  <si>
    <t>用地進捗率：100％
事業進捗率：約93％</t>
    <phoneticPr fontId="1"/>
  </si>
  <si>
    <t>用地進捗率：100％
事業進捗率：約54％</t>
    <phoneticPr fontId="1"/>
  </si>
  <si>
    <t>用地進捗率：約97％
事業進捗率：約92％</t>
    <phoneticPr fontId="1"/>
  </si>
  <si>
    <t>用地進捗率：約99％
事業進捗率：約71％
米原市入江～彦根市佐和山町
　L=2.2km（2/4）
令和7年秋開通予定</t>
    <phoneticPr fontId="1"/>
  </si>
  <si>
    <t>用地進捗率：約97％
事業進捗率：約60％
野洲市小篠原～栗東市手原
　L=4.7km（2/4）
令和7年秋開通予定</t>
    <phoneticPr fontId="1"/>
  </si>
  <si>
    <t>用地進捗率：約95％
事業進捗率：約73％</t>
    <phoneticPr fontId="1"/>
  </si>
  <si>
    <t>用地進捗率：100％
事業進捗率：約46％
大津市真野大野～坂本
　L=6.6km（4/4）
令和7年秋開通予定</t>
    <phoneticPr fontId="1"/>
  </si>
  <si>
    <t>一般国道9号　京都西立体交差</t>
    <phoneticPr fontId="1"/>
  </si>
  <si>
    <t>一般国道9号　福知山道路</t>
    <phoneticPr fontId="1"/>
  </si>
  <si>
    <t>京都府</t>
    <phoneticPr fontId="1"/>
  </si>
  <si>
    <t>一般国道24号　寺田拡幅</t>
    <phoneticPr fontId="1"/>
  </si>
  <si>
    <t>一般国道24号　城陽井手木津川バイパス</t>
    <phoneticPr fontId="1"/>
  </si>
  <si>
    <t>一般国道24号　大和北道路（奈良北～奈良）</t>
    <phoneticPr fontId="1"/>
  </si>
  <si>
    <t>一般国道27号　西舞鶴道路</t>
    <phoneticPr fontId="1"/>
  </si>
  <si>
    <t>一般国道163号　精華拡幅</t>
    <phoneticPr fontId="1"/>
  </si>
  <si>
    <t>一般国道312号　大宮峰山道路</t>
    <phoneticPr fontId="1"/>
  </si>
  <si>
    <t>・調査推進：
　　調査設計
・用地推進：
　　千代原口地区事業損失補償</t>
    <phoneticPr fontId="1"/>
  </si>
  <si>
    <t>・調査推進：
　　調査設計
・用地推進：
　　篠尾地区ほか用地取得</t>
    <phoneticPr fontId="1"/>
  </si>
  <si>
    <t>用地進捗率：約90％
事業進捗率：約77％</t>
    <phoneticPr fontId="1"/>
  </si>
  <si>
    <t>・調査推進：
　　調査設計
・工事推進：
　　寺田地区ほか改良工事
　　寺田地区ほか舗装工事</t>
    <phoneticPr fontId="1"/>
  </si>
  <si>
    <t>用地進捗率：100％
事業進捗率：約82％
城陽市寺田～富野
　L=2.1km（4/4）
新名神高速道路と合わせて開通予定</t>
    <phoneticPr fontId="1"/>
  </si>
  <si>
    <t>・調査推進：
　　調査設計
・用地推進：
　　富野～井手地区用地取得
・工事推進：
　　富野～井手地区改良工事
　　才田川橋ほか橋梁下部工事</t>
    <phoneticPr fontId="1"/>
  </si>
  <si>
    <t>・調査推進：
　　調査設計</t>
    <phoneticPr fontId="1"/>
  </si>
  <si>
    <t>用地進捗率：約1％
事業進捗率：約１％</t>
    <phoneticPr fontId="1"/>
  </si>
  <si>
    <t>用地進捗率：約6％
事業進捗率：約5％</t>
    <phoneticPr fontId="1"/>
  </si>
  <si>
    <t>用地進捗率：約43％
事業進捗率：約77％</t>
    <phoneticPr fontId="1"/>
  </si>
  <si>
    <t>用地進捗率：約26％
事業進捗率：約21％</t>
    <phoneticPr fontId="1"/>
  </si>
  <si>
    <t>用地進捗率：100％
事業進捗率：約84％
栗東市小野～上砥山
　L=0.9km（2/4）
令和7年秋開通予定</t>
    <phoneticPr fontId="1"/>
  </si>
  <si>
    <t>用地進捗率：約96％
事業進捗率：約67％
大津市北小松
　L=2.4km（2/4）
令和7年秋開通予定</t>
    <phoneticPr fontId="1"/>
  </si>
  <si>
    <t>・調査推進：
　　調査設計
・用地推進：
　　上安地区ほか用地取得
・工事推進：
　　菖蒲谷地区改良工事
　　上安久高架橋下部工事
　　京田ランプ橋上部工事
　　上安久高架橋上部工事着手</t>
    <phoneticPr fontId="1"/>
  </si>
  <si>
    <t>用地進捗率：約96％
事業進捗率：約47％</t>
    <phoneticPr fontId="1"/>
  </si>
  <si>
    <t>・調査推進：
　　調査設計
・用地推進：
　　柘榴地区ほか用地取得
・工事推進：
　　乾谷地区改良工事
　　柘榴5号跨道橋下部工事</t>
    <phoneticPr fontId="1"/>
  </si>
  <si>
    <t>用地進捗率：約85％
事業進捗率：約46％
相楽郡精華町乾谷大崩～同郡同町乾谷金堀
　 L=0.7km(2/4)
令和5年3月31日開通</t>
    <phoneticPr fontId="1"/>
  </si>
  <si>
    <t>用地進捗率：約91％
事業進捗率：約30％</t>
    <phoneticPr fontId="1"/>
  </si>
  <si>
    <t>・調査推進：
　　調査設計
・用地推進：
　　新町地区ほか用地取得
・工事推進：
　　河辺地区ほか埋蔵文化財調査
　　森本地区ほか改良工事
　　森本地区第一高架橋ほか下部工事</t>
    <phoneticPr fontId="1"/>
  </si>
  <si>
    <t>一般国道1号　淀川左岸線延伸部</t>
    <phoneticPr fontId="1"/>
  </si>
  <si>
    <t>大阪府・奈良県</t>
    <phoneticPr fontId="1"/>
  </si>
  <si>
    <t>一般国道163号　清滝生駒道路</t>
    <phoneticPr fontId="1"/>
  </si>
  <si>
    <t>一般国道165号　香芝柏原改良</t>
    <phoneticPr fontId="1"/>
  </si>
  <si>
    <t>用地進捗率：0％
事業進捗率：約2％</t>
    <phoneticPr fontId="1"/>
  </si>
  <si>
    <t>用地進捗率：約84％
事業進捗率：約75％</t>
    <phoneticPr fontId="1"/>
  </si>
  <si>
    <t>用地進捗率：約88％
事業進捗率：約47％</t>
    <phoneticPr fontId="1"/>
  </si>
  <si>
    <t>奈良県・京都府</t>
    <rPh sb="0" eb="3">
      <t>ナラケン</t>
    </rPh>
    <phoneticPr fontId="1"/>
  </si>
  <si>
    <t>一般国道2号　大阪湾岸道路西伸部
（六甲アイランド北～駒栄）</t>
    <phoneticPr fontId="1"/>
  </si>
  <si>
    <t>・調査推進：
　　調査設計
・用地推進：
　　ポートアイランド地区用地取得
　　ポートアイランド地区移設補償
・工事推進：
　　六甲アイランド地区橋梁上下部工事</t>
    <phoneticPr fontId="1"/>
  </si>
  <si>
    <t>用地進捗率：約16％
事業進捗率：約13％</t>
    <phoneticPr fontId="1"/>
  </si>
  <si>
    <t>一般国道2号　神戸西バイパス</t>
    <phoneticPr fontId="1"/>
  </si>
  <si>
    <t>・調査推進：
　　調査設計
・用地推進：
　　永井谷地区ほか公共移設補償
・工事推進：
　　伊川谷地区ほか改良工事
　　菅野地区橋梁上部工事</t>
    <phoneticPr fontId="1"/>
  </si>
  <si>
    <t>用地進捗率：約99％
事業進捗率：約92％</t>
    <phoneticPr fontId="1"/>
  </si>
  <si>
    <t>兵庫県</t>
  </si>
  <si>
    <t>兵庫県</t>
    <rPh sb="0" eb="3">
      <t>ヒョウゴケン</t>
    </rPh>
    <phoneticPr fontId="1"/>
  </si>
  <si>
    <t>一般国道2号　相生有年道路</t>
    <phoneticPr fontId="1"/>
  </si>
  <si>
    <t>一般国道9号　笠波峠除雪拡幅</t>
    <phoneticPr fontId="1"/>
  </si>
  <si>
    <t>一般国道28号　洲本バイパス</t>
    <phoneticPr fontId="1"/>
  </si>
  <si>
    <t>一般国道29号　姫路北バイパス</t>
    <phoneticPr fontId="1"/>
  </si>
  <si>
    <t>一般国道175号　神出バイパス</t>
    <phoneticPr fontId="1"/>
  </si>
  <si>
    <t>一般国道175号　西脇北バイパス</t>
    <phoneticPr fontId="1"/>
  </si>
  <si>
    <t>一般国道176号　名塩道路</t>
    <phoneticPr fontId="1"/>
  </si>
  <si>
    <t>一般国道483号　豊岡道路（Ⅱ期）</t>
    <phoneticPr fontId="1"/>
  </si>
  <si>
    <t>・調査推進：
　　調査設計
・用地推進：
　　常本地区ほか用地取得
・工事推進：
　　常本地区周辺整備工事</t>
    <phoneticPr fontId="1"/>
  </si>
  <si>
    <t>用地進捗率：約96％
事業進捗率：約79％</t>
    <phoneticPr fontId="1"/>
  </si>
  <si>
    <t>・調査推進：
　　調査設計
・用地推進：
　　若狭野地区ほか用地取得
・工事推進：
　　黒尾橋上部工事</t>
    <phoneticPr fontId="1"/>
  </si>
  <si>
    <t>・調査推進：
　　調査設計
・用地推進：
　　福岡地区用地買収
・工事推進：
　　黒田～日影地区改良工事
　　笠波トンネル工事
　　笠波トンネル設備工事
　　笠波トンネル舗装工事</t>
    <phoneticPr fontId="1"/>
  </si>
  <si>
    <t>・調査推進：
　　調査設計
・用地推進
　　宇山地区公共移設補償
・工事推進：
　　宇山地区改良工事
　　炬口トンネル工事</t>
    <phoneticPr fontId="1"/>
  </si>
  <si>
    <t>・調査推進：
　　調査設計
・用地推進：
　　下伊勢地区ほか用地取得
・工事推進：
　　取得用地管理工事</t>
    <phoneticPr fontId="1"/>
  </si>
  <si>
    <t>用地進捗率：約89％
事業進捗率：約78％
相生市若狭野町八洞～若狭野
　 L=1.5km(4/4)
令和4年10月30日開通</t>
    <phoneticPr fontId="1"/>
  </si>
  <si>
    <t>用地進捗率：100％
事業進捗率：約78％
香美町村岡区福岡～日影
　 L=2.4km(2/2)
令和5年秋開通予定</t>
    <phoneticPr fontId="1"/>
  </si>
  <si>
    <t>用地進捗率：100％
事業進捗率：約83％
洲本市炬口～宇山
　 L=2.4km(2/2)
令和7年春開通予定</t>
    <phoneticPr fontId="1"/>
  </si>
  <si>
    <t>用地進捗率：約67％
事業進捗率：約63％</t>
    <phoneticPr fontId="1"/>
  </si>
  <si>
    <t>・調査推進：
　　調査設計
・用地推進：
　　下戸田地区公共移設補償
・工事推進：
　　上戸田地区埋蔵文化財調査
　　下戸田地区ほか改良工事
　　下戸田地区ほか橋梁上下部工事</t>
    <phoneticPr fontId="1"/>
  </si>
  <si>
    <t>用地進捗率：100％
事業進捗率：約73％
西脇市下戸田～寺内
　　L=3.1km(2/4)
令和8年春開通予定</t>
    <phoneticPr fontId="1"/>
  </si>
  <si>
    <t>・調査推進：
　　調査設計
・用地推進：
　　赤坂地区ほか用地取得
　　赤坂地区ほか公共移設補償
・工事推進：
　　赤坂地区ほか改良工事
　　生瀬地区橋梁上下部工事
　　生瀬地区橋梁撤去工事</t>
    <phoneticPr fontId="1"/>
  </si>
  <si>
    <t>用地進捗率：約97％
事業進捗率：約91％
西宮市塩瀬町～生瀬町
　 L=2.2km(4/4)
令和8年春開通予定</t>
    <phoneticPr fontId="1"/>
  </si>
  <si>
    <t>・調査推進：
　　調査設計
・用地推進：
　　戸牧～宮井地区用地買収
・工事推進：
　　戸牧地区改良工事着手
　　豊岡IC橋下部工事着手</t>
    <phoneticPr fontId="1"/>
  </si>
  <si>
    <t>用地進捗率：約5％
事業進捗率：約4％</t>
    <phoneticPr fontId="1"/>
  </si>
  <si>
    <t>一般国道483号　豊岡道路</t>
    <phoneticPr fontId="1"/>
  </si>
  <si>
    <t>一般国道43号　名神湾岸連絡線</t>
    <phoneticPr fontId="1"/>
  </si>
  <si>
    <t>一般国道178号　城崎道路</t>
    <rPh sb="0" eb="4">
      <t>イッパンコクドウ</t>
    </rPh>
    <rPh sb="7" eb="8">
      <t>ゴウ</t>
    </rPh>
    <rPh sb="9" eb="13">
      <t>キノサキドウロ</t>
    </rPh>
    <phoneticPr fontId="1"/>
  </si>
  <si>
    <t>・調査推進：
　　調査設計
・用地推進：
　　上佐野地区ほか事業損失補償
・工事推進：
　　戸牧～上佐野地区改良工事
　　豊岡南高架橋ほか上部工事
　　佐野トンネル工事
　　佐野トンネルほか設備工事
　　佐野トンネルほか舗装工事</t>
    <phoneticPr fontId="1"/>
  </si>
  <si>
    <t>用地進捗率：100％
事業進捗率：約81％
（仮称）豊岡IC～但馬空港IC
　 L=2.0km(2/4)
令和6年秋開通予定</t>
    <phoneticPr fontId="1"/>
  </si>
  <si>
    <t>用地進捗率：0％
事業進捗率：0％</t>
    <phoneticPr fontId="1"/>
  </si>
  <si>
    <t>用地進捗率：0％
事業進捗率：約1％</t>
    <phoneticPr fontId="1"/>
  </si>
  <si>
    <t>一般国道24号　大和北道路</t>
    <phoneticPr fontId="1"/>
  </si>
  <si>
    <t>一般国道24号　大和御所道路</t>
    <phoneticPr fontId="1"/>
  </si>
  <si>
    <t>一般国道25号　斑鳩バイパス</t>
    <phoneticPr fontId="1"/>
  </si>
  <si>
    <t>一般国道165号　大和高田バイパス</t>
    <phoneticPr fontId="1"/>
  </si>
  <si>
    <t>一般国道168号　十津川道路（Ⅱ期）</t>
    <phoneticPr fontId="1"/>
  </si>
  <si>
    <t>一般国道168号　五條新宮道路
（風屋川津・宇宮原工区）</t>
    <phoneticPr fontId="1"/>
  </si>
  <si>
    <t>一般国道168号　長殿道路</t>
    <phoneticPr fontId="1"/>
  </si>
  <si>
    <t>奈良県</t>
  </si>
  <si>
    <t>奈良県</t>
    <phoneticPr fontId="1"/>
  </si>
  <si>
    <t>・調査推進：
　　調査設計
・用地推進：
　　奈良市域・大和郡山市域用地取得
　　八条地区公共移設補償　　
・工事推進：
　　八条地区改良工事
　　八条地区ほか橋梁上下部工事</t>
    <phoneticPr fontId="1"/>
  </si>
  <si>
    <t>用地進捗率：約90％
事業進捗率：約63％</t>
    <phoneticPr fontId="1"/>
  </si>
  <si>
    <t>・調査推進：
　　調査設計
・用地推進：
　　興留・小吉田地区用地取得
・工事推進：
　　小吉田地区改良工事</t>
    <phoneticPr fontId="1"/>
  </si>
  <si>
    <t>用地進捗率：約56％
事業進捗率：約49％</t>
    <phoneticPr fontId="1"/>
  </si>
  <si>
    <t>・調査推進：
　　調査設計
・用地推進：
　　用地国債再取得
　　小槻地区ほか公共移設補償
　　小槻地区ほか事業損失補償
・工事推進：
　　土橋地区改良工事
　　出・勝目地区ほか橋梁上下部工事</t>
    <phoneticPr fontId="1"/>
  </si>
  <si>
    <t>用地進捗率：100％
事業進捗率：約80％
（仮称）橿原JCT（大阪方面接続ランプ）
令和8年春開通予定</t>
    <phoneticPr fontId="1"/>
  </si>
  <si>
    <t>・調査推進：
　　調査設計
・用地推進：
　　太田地区ほか用地取得
・工事推進：
　　取得用地管理工事</t>
    <phoneticPr fontId="1"/>
  </si>
  <si>
    <t>用地進捗率：約92％
事業進捗率：約89％</t>
    <phoneticPr fontId="1"/>
  </si>
  <si>
    <t>・調査推進：
　　調査設計
・用地推進：
　　猿飼地区用地取得</t>
    <phoneticPr fontId="1"/>
  </si>
  <si>
    <t>用地進捗率：約42％
事業進捗率：約2％</t>
    <phoneticPr fontId="1"/>
  </si>
  <si>
    <t>・調査推進：
　　調査設計
・用地推進：
　　風屋地区用地取得
・工事推進：
　　川津地区1号橋下部工事</t>
    <phoneticPr fontId="1"/>
  </si>
  <si>
    <t>用地進捗率：約7％
事業進捗率：約6％</t>
    <phoneticPr fontId="1"/>
  </si>
  <si>
    <t>・調査推進：
　　調査設計
・用地推進：
　　長殿地区用地取得
・工事推進：
　　長殿地区改良工事
　　長殿地区1号橋下部工事
　　長殿地区1号トンネル工事着手</t>
    <phoneticPr fontId="1"/>
  </si>
  <si>
    <t>用地進捗率：約62％
事業進捗率：約39％</t>
    <phoneticPr fontId="1"/>
  </si>
  <si>
    <t>一般国道42号　新宮紀宝道路</t>
    <phoneticPr fontId="1"/>
  </si>
  <si>
    <t>一般国道42号　新宮道路</t>
    <phoneticPr fontId="1"/>
  </si>
  <si>
    <t>一般国道42号　串本太地道路</t>
    <phoneticPr fontId="1"/>
  </si>
  <si>
    <t>一般国道42号　すさみ串本道路</t>
    <phoneticPr fontId="1"/>
  </si>
  <si>
    <t>一般国道42号　有田海南道路</t>
    <phoneticPr fontId="1"/>
  </si>
  <si>
    <t>一般国道42号　冷水拡幅</t>
    <phoneticPr fontId="1"/>
  </si>
  <si>
    <t>三重県・和歌山県</t>
    <phoneticPr fontId="1"/>
  </si>
  <si>
    <t>和歌山県</t>
    <phoneticPr fontId="1"/>
  </si>
  <si>
    <t>用地進捗率：100％
事業進捗率：約81％
（仮称）紀宝IC～（仮称）新宮北IC
　 L=2.4km(2/2)
令和6年秋開通予定</t>
    <phoneticPr fontId="1"/>
  </si>
  <si>
    <t>・調査推進：
　　調査設計
・用地推進：
　　あけぼの地区ほか用地取得</t>
    <phoneticPr fontId="1"/>
  </si>
  <si>
    <t>用地進捗率：約2％
事業進捗率：約4％</t>
    <phoneticPr fontId="1"/>
  </si>
  <si>
    <t>・調査推進：
　　調査設計
・用地推進：
　　神野川地区ほか用地取得
・工事推進：
　　鬮野川地区ほか改良工事</t>
    <phoneticPr fontId="1"/>
  </si>
  <si>
    <t>用地進捗率：約81％
事業進捗率：約6％</t>
    <phoneticPr fontId="1"/>
  </si>
  <si>
    <t>・調査推進：
　　調査設計
・用地推進：
　　和深地区ほか公共移設補償
・工事推進：
　　和深地区ほか改良工事
　　田並川橋ほか下部工事
　　二色川橋ほか上部工事
　　田並ほかトンネル工事</t>
    <phoneticPr fontId="1"/>
  </si>
  <si>
    <t>用地進捗率：100％
事業進捗率：約47％
（仮称）串本IC～すさみ南IC
　 L=19.2km(2/2)
令和7年春開通予定</t>
    <phoneticPr fontId="1"/>
  </si>
  <si>
    <t>・調査推進：
　　調査設計
・用地推進：
　　新堂地区ほか用地取得
　　新堂地区ほか公共移設補償
・工事推進：
　　冷水地区改良工事
　　冷水地区橋梁上下部工事
　　１号ほかトンネル工事
　　５号トンネル設備工事</t>
    <phoneticPr fontId="1"/>
  </si>
  <si>
    <t>用地進捗率：約99％
事業進捗率：約61％
有田市野～新堂
　 L=0.2km(2/2)
令和5年2月19日開通
海南市小南～冷水
　 L=2.9km(2/2)
令和7年春開通予定</t>
    <phoneticPr fontId="1"/>
  </si>
  <si>
    <t>・調査推進：
　　調査設計
・工事推進：
　　冷水地区改良工事</t>
    <phoneticPr fontId="1"/>
  </si>
  <si>
    <t>用地進捗率：100％
事業進捗率：約98％
海南市冷水
　 L=0.4km(4/4)
令和7年春開通予定</t>
    <phoneticPr fontId="1"/>
  </si>
  <si>
    <t xml:space="preserve">・調査推進：
　　調査設計
・工事推進：
　　八条地区改良工事着手
</t>
    <phoneticPr fontId="1"/>
  </si>
  <si>
    <t>・調査推進：
　　調査設計
・工事推進：
　　鶴見地区改良工事</t>
    <phoneticPr fontId="1"/>
  </si>
  <si>
    <t xml:space="preserve">・調査推進：
　　調査設計
・用地推進：
　　北田原地区ほか用地取得
　　鹿畑地区移設補償
・工事推進：
　　鹿畑東地区改良工事
　　取得用地管理工事
</t>
    <phoneticPr fontId="1"/>
  </si>
  <si>
    <t xml:space="preserve">
・調査推進：
　　調査設計
・用地推進：
　　田尻地区ほか用地取得
・工事推進：
　　取得用地管理工事
</t>
    <phoneticPr fontId="1"/>
  </si>
  <si>
    <t>・調査推進：
　　調査設計
・用地推進：
　　鵜殿地区ほか公共移設補償
・工事推進：
　　鵜殿地区ほか改良工事
　　熊野川河口大橋ほか上部工事
　　成川地区ほか舗装工事</t>
    <phoneticPr fontId="1"/>
  </si>
  <si>
    <t>大阪府</t>
    <phoneticPr fontId="1"/>
  </si>
  <si>
    <t>・調査推進：
　　調査設計
・工事推進：
　　田代地区ほか改良工事
　　冠山6号橋ほか橋梁上部工事
　　冠山2号ほかトンネル舗装工事
　　冠山2号ほかトンネル設備工事
　　田代地区ほか舗装工事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</si>
</sst>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;[Red]\-0.0\ "/>
    <numFmt numFmtId="177" formatCode="0.0_ "/>
    <numFmt numFmtId="178" formatCode="#,##0.0;[Red]\-#,##0.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8" fontId="4" fillId="0" borderId="1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178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9" fillId="0" borderId="0" xfId="0" applyFont="1" applyFill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view="pageBreakPreview" zoomScale="70" zoomScaleNormal="100" zoomScaleSheetLayoutView="70" workbookViewId="0">
      <pane ySplit="3" topLeftCell="A42" activePane="bottomLeft" state="frozen"/>
      <selection pane="bottomLeft" activeCell="C55" sqref="C55"/>
    </sheetView>
  </sheetViews>
  <sheetFormatPr defaultRowHeight="13.5" x14ac:dyDescent="0.15"/>
  <cols>
    <col min="1" max="1" width="13.875" style="10" customWidth="1"/>
    <col min="2" max="2" width="55.125" style="10" customWidth="1"/>
    <col min="3" max="3" width="10.625" style="10" customWidth="1"/>
    <col min="4" max="4" width="42.625" style="10" customWidth="1"/>
    <col min="5" max="5" width="29.875" style="10" customWidth="1"/>
    <col min="6" max="16384" width="9" style="10"/>
  </cols>
  <sheetData>
    <row r="1" spans="1:6" ht="20.25" customHeight="1" x14ac:dyDescent="0.15">
      <c r="A1" s="18" t="s">
        <v>5</v>
      </c>
      <c r="B1" s="18"/>
      <c r="C1" s="18"/>
      <c r="D1" s="18"/>
      <c r="E1" s="18"/>
      <c r="F1" s="11"/>
    </row>
    <row r="2" spans="1:6" s="7" customFormat="1" ht="19.5" customHeight="1" x14ac:dyDescent="0.15">
      <c r="A2" s="5" t="s">
        <v>6</v>
      </c>
      <c r="B2" s="5"/>
      <c r="C2" s="5"/>
      <c r="D2" s="5"/>
      <c r="E2" s="6"/>
    </row>
    <row r="3" spans="1:6" s="7" customFormat="1" ht="36" x14ac:dyDescent="0.15">
      <c r="A3" s="8" t="s">
        <v>3</v>
      </c>
      <c r="B3" s="9" t="s">
        <v>0</v>
      </c>
      <c r="C3" s="8" t="s">
        <v>2</v>
      </c>
      <c r="D3" s="9" t="s">
        <v>4</v>
      </c>
      <c r="E3" s="8" t="s">
        <v>1</v>
      </c>
    </row>
    <row r="4" spans="1:6" ht="175.5" customHeight="1" x14ac:dyDescent="0.15">
      <c r="A4" s="1" t="s">
        <v>7</v>
      </c>
      <c r="B4" s="2" t="s">
        <v>8</v>
      </c>
      <c r="C4" s="4">
        <v>150</v>
      </c>
      <c r="D4" s="2" t="s">
        <v>15</v>
      </c>
      <c r="E4" s="2" t="s">
        <v>20</v>
      </c>
    </row>
    <row r="5" spans="1:6" ht="175.5" customHeight="1" x14ac:dyDescent="0.15">
      <c r="A5" s="1" t="s">
        <v>7</v>
      </c>
      <c r="B5" s="2" t="s">
        <v>9</v>
      </c>
      <c r="C5" s="4">
        <v>1598</v>
      </c>
      <c r="D5" s="12" t="s">
        <v>16</v>
      </c>
      <c r="E5" s="2" t="s">
        <v>21</v>
      </c>
    </row>
    <row r="6" spans="1:6" ht="175.5" customHeight="1" x14ac:dyDescent="0.15">
      <c r="A6" s="1" t="s">
        <v>7</v>
      </c>
      <c r="B6" s="2" t="s">
        <v>10</v>
      </c>
      <c r="C6" s="4">
        <v>5452</v>
      </c>
      <c r="D6" s="13" t="s">
        <v>17</v>
      </c>
      <c r="E6" s="2" t="s">
        <v>22</v>
      </c>
    </row>
    <row r="7" spans="1:6" ht="175.5" customHeight="1" x14ac:dyDescent="0.15">
      <c r="A7" s="1" t="s">
        <v>7</v>
      </c>
      <c r="B7" s="2" t="s">
        <v>11</v>
      </c>
      <c r="C7" s="4">
        <v>17940</v>
      </c>
      <c r="D7" s="13" t="s">
        <v>18</v>
      </c>
      <c r="E7" s="2" t="s">
        <v>24</v>
      </c>
    </row>
    <row r="8" spans="1:6" ht="175.5" customHeight="1" x14ac:dyDescent="0.15">
      <c r="A8" s="1" t="s">
        <v>7</v>
      </c>
      <c r="B8" s="3" t="s">
        <v>12</v>
      </c>
      <c r="C8" s="4">
        <v>30</v>
      </c>
      <c r="D8" s="13" t="s">
        <v>19</v>
      </c>
      <c r="E8" s="2" t="s">
        <v>23</v>
      </c>
    </row>
    <row r="9" spans="1:6" ht="175.5" customHeight="1" x14ac:dyDescent="0.15">
      <c r="A9" s="1" t="s">
        <v>14</v>
      </c>
      <c r="B9" s="2" t="s">
        <v>13</v>
      </c>
      <c r="C9" s="4">
        <f>2800+2100</f>
        <v>4900</v>
      </c>
      <c r="D9" s="13" t="s">
        <v>175</v>
      </c>
      <c r="E9" s="2" t="s">
        <v>25</v>
      </c>
    </row>
    <row r="10" spans="1:6" ht="175.5" customHeight="1" x14ac:dyDescent="0.15">
      <c r="A10" s="1" t="s">
        <v>26</v>
      </c>
      <c r="B10" s="2" t="s">
        <v>27</v>
      </c>
      <c r="C10" s="4">
        <v>10</v>
      </c>
      <c r="D10" s="13" t="s">
        <v>37</v>
      </c>
      <c r="E10" s="2" t="s">
        <v>45</v>
      </c>
    </row>
    <row r="11" spans="1:6" ht="175.5" customHeight="1" x14ac:dyDescent="0.15">
      <c r="A11" s="1" t="s">
        <v>26</v>
      </c>
      <c r="B11" s="2" t="s">
        <v>28</v>
      </c>
      <c r="C11" s="4">
        <v>10</v>
      </c>
      <c r="D11" s="14" t="s">
        <v>37</v>
      </c>
      <c r="E11" s="2" t="s">
        <v>46</v>
      </c>
    </row>
    <row r="12" spans="1:6" ht="175.5" customHeight="1" x14ac:dyDescent="0.15">
      <c r="A12" s="1" t="s">
        <v>26</v>
      </c>
      <c r="B12" s="2" t="s">
        <v>29</v>
      </c>
      <c r="C12" s="4">
        <v>1898</v>
      </c>
      <c r="D12" s="15" t="s">
        <v>38</v>
      </c>
      <c r="E12" s="2" t="s">
        <v>72</v>
      </c>
    </row>
    <row r="13" spans="1:6" ht="175.5" customHeight="1" x14ac:dyDescent="0.15">
      <c r="A13" s="1" t="s">
        <v>26</v>
      </c>
      <c r="B13" s="2" t="s">
        <v>30</v>
      </c>
      <c r="C13" s="4">
        <v>20</v>
      </c>
      <c r="D13" s="13" t="s">
        <v>39</v>
      </c>
      <c r="E13" s="2" t="s">
        <v>47</v>
      </c>
    </row>
    <row r="14" spans="1:6" ht="175.5" customHeight="1" x14ac:dyDescent="0.15">
      <c r="A14" s="1" t="s">
        <v>26</v>
      </c>
      <c r="B14" s="2" t="s">
        <v>31</v>
      </c>
      <c r="C14" s="4">
        <v>2628</v>
      </c>
      <c r="D14" s="13" t="s">
        <v>40</v>
      </c>
      <c r="E14" s="2" t="s">
        <v>48</v>
      </c>
    </row>
    <row r="15" spans="1:6" ht="175.5" customHeight="1" x14ac:dyDescent="0.15">
      <c r="A15" s="1" t="s">
        <v>26</v>
      </c>
      <c r="B15" s="2" t="s">
        <v>32</v>
      </c>
      <c r="C15" s="4">
        <v>5400</v>
      </c>
      <c r="D15" s="13" t="s">
        <v>41</v>
      </c>
      <c r="E15" s="2" t="s">
        <v>49</v>
      </c>
    </row>
    <row r="16" spans="1:6" ht="175.5" customHeight="1" x14ac:dyDescent="0.15">
      <c r="A16" s="1" t="s">
        <v>26</v>
      </c>
      <c r="B16" s="2" t="s">
        <v>33</v>
      </c>
      <c r="C16" s="4">
        <v>50</v>
      </c>
      <c r="D16" s="13" t="s">
        <v>42</v>
      </c>
      <c r="E16" s="2" t="s">
        <v>50</v>
      </c>
    </row>
    <row r="17" spans="1:5" ht="175.5" customHeight="1" x14ac:dyDescent="0.15">
      <c r="A17" s="1" t="s">
        <v>26</v>
      </c>
      <c r="B17" s="2" t="s">
        <v>34</v>
      </c>
      <c r="C17" s="4">
        <v>1650</v>
      </c>
      <c r="D17" s="13" t="s">
        <v>43</v>
      </c>
      <c r="E17" s="2" t="s">
        <v>73</v>
      </c>
    </row>
    <row r="18" spans="1:5" ht="175.5" customHeight="1" x14ac:dyDescent="0.15">
      <c r="A18" s="1" t="s">
        <v>26</v>
      </c>
      <c r="B18" s="2" t="s">
        <v>35</v>
      </c>
      <c r="C18" s="4">
        <v>1974</v>
      </c>
      <c r="D18" s="14" t="s">
        <v>44</v>
      </c>
      <c r="E18" s="2" t="s">
        <v>51</v>
      </c>
    </row>
    <row r="19" spans="1:5" ht="175.5" customHeight="1" x14ac:dyDescent="0.15">
      <c r="A19" s="1" t="s">
        <v>26</v>
      </c>
      <c r="B19" s="2" t="s">
        <v>36</v>
      </c>
      <c r="C19" s="4">
        <v>10</v>
      </c>
      <c r="D19" s="13" t="s">
        <v>37</v>
      </c>
      <c r="E19" s="2" t="s">
        <v>71</v>
      </c>
    </row>
    <row r="20" spans="1:5" ht="175.5" customHeight="1" x14ac:dyDescent="0.15">
      <c r="A20" s="1" t="s">
        <v>54</v>
      </c>
      <c r="B20" s="2" t="s">
        <v>52</v>
      </c>
      <c r="C20" s="4">
        <v>10</v>
      </c>
      <c r="D20" s="13" t="s">
        <v>61</v>
      </c>
      <c r="E20" s="2" t="s">
        <v>70</v>
      </c>
    </row>
    <row r="21" spans="1:5" ht="175.5" customHeight="1" x14ac:dyDescent="0.15">
      <c r="A21" s="1" t="s">
        <v>54</v>
      </c>
      <c r="B21" s="2" t="s">
        <v>53</v>
      </c>
      <c r="C21" s="4">
        <v>450</v>
      </c>
      <c r="D21" s="13" t="s">
        <v>62</v>
      </c>
      <c r="E21" s="2" t="s">
        <v>63</v>
      </c>
    </row>
    <row r="22" spans="1:5" ht="175.5" customHeight="1" x14ac:dyDescent="0.15">
      <c r="A22" s="1" t="s">
        <v>54</v>
      </c>
      <c r="B22" s="2" t="s">
        <v>55</v>
      </c>
      <c r="C22" s="4">
        <v>1450</v>
      </c>
      <c r="D22" s="13" t="s">
        <v>64</v>
      </c>
      <c r="E22" s="2" t="s">
        <v>65</v>
      </c>
    </row>
    <row r="23" spans="1:5" ht="175.5" customHeight="1" x14ac:dyDescent="0.15">
      <c r="A23" s="1" t="s">
        <v>54</v>
      </c>
      <c r="B23" s="2" t="s">
        <v>56</v>
      </c>
      <c r="C23" s="4">
        <v>1000</v>
      </c>
      <c r="D23" s="13" t="s">
        <v>66</v>
      </c>
      <c r="E23" s="2" t="s">
        <v>69</v>
      </c>
    </row>
    <row r="24" spans="1:5" ht="175.5" customHeight="1" x14ac:dyDescent="0.15">
      <c r="A24" s="1" t="s">
        <v>87</v>
      </c>
      <c r="B24" s="2" t="s">
        <v>57</v>
      </c>
      <c r="C24" s="4">
        <f>445+10</f>
        <v>455</v>
      </c>
      <c r="D24" s="13" t="s">
        <v>169</v>
      </c>
      <c r="E24" s="2" t="s">
        <v>68</v>
      </c>
    </row>
    <row r="25" spans="1:5" ht="175.5" customHeight="1" x14ac:dyDescent="0.15">
      <c r="A25" s="1" t="s">
        <v>54</v>
      </c>
      <c r="B25" s="2" t="s">
        <v>58</v>
      </c>
      <c r="C25" s="4">
        <v>2070</v>
      </c>
      <c r="D25" s="13" t="s">
        <v>74</v>
      </c>
      <c r="E25" s="2" t="s">
        <v>75</v>
      </c>
    </row>
    <row r="26" spans="1:5" ht="175.5" customHeight="1" x14ac:dyDescent="0.15">
      <c r="A26" s="1" t="s">
        <v>54</v>
      </c>
      <c r="B26" s="2" t="s">
        <v>59</v>
      </c>
      <c r="C26" s="4">
        <v>500</v>
      </c>
      <c r="D26" s="13" t="s">
        <v>76</v>
      </c>
      <c r="E26" s="2" t="s">
        <v>77</v>
      </c>
    </row>
    <row r="27" spans="1:5" ht="175.5" customHeight="1" x14ac:dyDescent="0.15">
      <c r="A27" s="1" t="s">
        <v>54</v>
      </c>
      <c r="B27" s="2" t="s">
        <v>60</v>
      </c>
      <c r="C27" s="4">
        <v>1500</v>
      </c>
      <c r="D27" s="13" t="s">
        <v>79</v>
      </c>
      <c r="E27" s="2" t="s">
        <v>78</v>
      </c>
    </row>
    <row r="28" spans="1:5" ht="175.5" customHeight="1" x14ac:dyDescent="0.15">
      <c r="A28" s="1" t="s">
        <v>174</v>
      </c>
      <c r="B28" s="2" t="s">
        <v>80</v>
      </c>
      <c r="C28" s="4">
        <f>360+360</f>
        <v>720</v>
      </c>
      <c r="D28" s="13" t="s">
        <v>170</v>
      </c>
      <c r="E28" s="2" t="s">
        <v>84</v>
      </c>
    </row>
    <row r="29" spans="1:5" ht="175.5" customHeight="1" x14ac:dyDescent="0.15">
      <c r="A29" s="1" t="s">
        <v>81</v>
      </c>
      <c r="B29" s="2" t="s">
        <v>82</v>
      </c>
      <c r="C29" s="4">
        <f>35+1745</f>
        <v>1780</v>
      </c>
      <c r="D29" s="13" t="s">
        <v>171</v>
      </c>
      <c r="E29" s="2" t="s">
        <v>85</v>
      </c>
    </row>
    <row r="30" spans="1:5" ht="175.5" customHeight="1" x14ac:dyDescent="0.15">
      <c r="A30" s="1" t="s">
        <v>81</v>
      </c>
      <c r="B30" s="2" t="s">
        <v>83</v>
      </c>
      <c r="C30" s="4">
        <f>30+120</f>
        <v>150</v>
      </c>
      <c r="D30" s="13" t="s">
        <v>172</v>
      </c>
      <c r="E30" s="2" t="s">
        <v>86</v>
      </c>
    </row>
    <row r="31" spans="1:5" ht="175.5" customHeight="1" x14ac:dyDescent="0.15">
      <c r="A31" s="1" t="s">
        <v>95</v>
      </c>
      <c r="B31" s="2" t="s">
        <v>88</v>
      </c>
      <c r="C31" s="4">
        <v>4150</v>
      </c>
      <c r="D31" s="13" t="s">
        <v>89</v>
      </c>
      <c r="E31" s="2" t="s">
        <v>90</v>
      </c>
    </row>
    <row r="32" spans="1:5" ht="175.5" customHeight="1" x14ac:dyDescent="0.15">
      <c r="A32" s="1" t="s">
        <v>95</v>
      </c>
      <c r="B32" s="2" t="s">
        <v>91</v>
      </c>
      <c r="C32" s="4">
        <v>400</v>
      </c>
      <c r="D32" s="13" t="s">
        <v>92</v>
      </c>
      <c r="E32" s="2" t="s">
        <v>93</v>
      </c>
    </row>
    <row r="33" spans="1:5" ht="175.5" customHeight="1" x14ac:dyDescent="0.15">
      <c r="A33" s="1" t="s">
        <v>95</v>
      </c>
      <c r="B33" s="2" t="s">
        <v>96</v>
      </c>
      <c r="C33" s="4">
        <v>800</v>
      </c>
      <c r="D33" s="13" t="s">
        <v>106</v>
      </c>
      <c r="E33" s="2" t="s">
        <v>110</v>
      </c>
    </row>
    <row r="34" spans="1:5" ht="175.5" customHeight="1" x14ac:dyDescent="0.15">
      <c r="A34" s="1" t="s">
        <v>95</v>
      </c>
      <c r="B34" s="2" t="s">
        <v>97</v>
      </c>
      <c r="C34" s="4">
        <v>3700</v>
      </c>
      <c r="D34" s="13" t="s">
        <v>107</v>
      </c>
      <c r="E34" s="2" t="s">
        <v>111</v>
      </c>
    </row>
    <row r="35" spans="1:5" ht="175.5" customHeight="1" x14ac:dyDescent="0.15">
      <c r="A35" s="1" t="s">
        <v>95</v>
      </c>
      <c r="B35" s="2" t="s">
        <v>98</v>
      </c>
      <c r="C35" s="4">
        <v>1680</v>
      </c>
      <c r="D35" s="13" t="s">
        <v>108</v>
      </c>
      <c r="E35" s="2" t="s">
        <v>112</v>
      </c>
    </row>
    <row r="36" spans="1:5" ht="175.5" customHeight="1" x14ac:dyDescent="0.15">
      <c r="A36" s="1" t="s">
        <v>95</v>
      </c>
      <c r="B36" s="2" t="s">
        <v>99</v>
      </c>
      <c r="C36" s="4">
        <v>140</v>
      </c>
      <c r="D36" s="13" t="s">
        <v>109</v>
      </c>
      <c r="E36" s="2" t="s">
        <v>113</v>
      </c>
    </row>
    <row r="37" spans="1:5" ht="175.5" customHeight="1" x14ac:dyDescent="0.15">
      <c r="A37" s="1" t="s">
        <v>95</v>
      </c>
      <c r="B37" s="2" t="s">
        <v>100</v>
      </c>
      <c r="C37" s="4">
        <v>150</v>
      </c>
      <c r="D37" s="13" t="s">
        <v>104</v>
      </c>
      <c r="E37" s="2" t="s">
        <v>105</v>
      </c>
    </row>
    <row r="38" spans="1:5" ht="175.5" customHeight="1" x14ac:dyDescent="0.15">
      <c r="A38" s="1" t="s">
        <v>95</v>
      </c>
      <c r="B38" s="2" t="s">
        <v>101</v>
      </c>
      <c r="C38" s="4">
        <v>2500</v>
      </c>
      <c r="D38" s="13" t="s">
        <v>114</v>
      </c>
      <c r="E38" s="2" t="s">
        <v>115</v>
      </c>
    </row>
    <row r="39" spans="1:5" ht="175.5" customHeight="1" x14ac:dyDescent="0.15">
      <c r="A39" s="1" t="s">
        <v>95</v>
      </c>
      <c r="B39" s="2" t="s">
        <v>102</v>
      </c>
      <c r="C39" s="4">
        <v>1800</v>
      </c>
      <c r="D39" s="13" t="s">
        <v>116</v>
      </c>
      <c r="E39" s="2" t="s">
        <v>117</v>
      </c>
    </row>
    <row r="40" spans="1:5" ht="175.5" customHeight="1" x14ac:dyDescent="0.15">
      <c r="A40" s="1" t="s">
        <v>95</v>
      </c>
      <c r="B40" s="2" t="s">
        <v>103</v>
      </c>
      <c r="C40" s="4">
        <v>250</v>
      </c>
      <c r="D40" s="13" t="s">
        <v>118</v>
      </c>
      <c r="E40" s="2" t="s">
        <v>119</v>
      </c>
    </row>
    <row r="41" spans="1:5" ht="175.5" customHeight="1" x14ac:dyDescent="0.15">
      <c r="A41" s="1" t="s">
        <v>94</v>
      </c>
      <c r="B41" s="2" t="s">
        <v>120</v>
      </c>
      <c r="C41" s="4">
        <v>3200</v>
      </c>
      <c r="D41" s="13" t="s">
        <v>123</v>
      </c>
      <c r="E41" s="2" t="s">
        <v>124</v>
      </c>
    </row>
    <row r="42" spans="1:5" ht="175.5" customHeight="1" x14ac:dyDescent="0.15">
      <c r="A42" s="1" t="s">
        <v>94</v>
      </c>
      <c r="B42" s="2" t="s">
        <v>121</v>
      </c>
      <c r="C42" s="4">
        <v>100</v>
      </c>
      <c r="D42" s="13" t="s">
        <v>67</v>
      </c>
      <c r="E42" s="2" t="s">
        <v>126</v>
      </c>
    </row>
    <row r="43" spans="1:5" ht="175.5" customHeight="1" x14ac:dyDescent="0.15">
      <c r="A43" s="1" t="s">
        <v>94</v>
      </c>
      <c r="B43" s="2" t="s">
        <v>122</v>
      </c>
      <c r="C43" s="4">
        <v>50</v>
      </c>
      <c r="D43" s="13" t="s">
        <v>67</v>
      </c>
      <c r="E43" s="2" t="s">
        <v>125</v>
      </c>
    </row>
    <row r="44" spans="1:5" ht="175.5" customHeight="1" x14ac:dyDescent="0.15">
      <c r="A44" s="1" t="s">
        <v>135</v>
      </c>
      <c r="B44" s="2" t="s">
        <v>127</v>
      </c>
      <c r="C44" s="4">
        <v>2945</v>
      </c>
      <c r="D44" s="13" t="s">
        <v>136</v>
      </c>
      <c r="E44" s="2" t="s">
        <v>137</v>
      </c>
    </row>
    <row r="45" spans="1:5" ht="175.5" customHeight="1" x14ac:dyDescent="0.15">
      <c r="A45" s="1" t="s">
        <v>134</v>
      </c>
      <c r="B45" s="2" t="s">
        <v>128</v>
      </c>
      <c r="C45" s="4">
        <v>8400</v>
      </c>
      <c r="D45" s="13" t="s">
        <v>140</v>
      </c>
      <c r="E45" s="2" t="s">
        <v>141</v>
      </c>
    </row>
    <row r="46" spans="1:5" ht="175.5" customHeight="1" x14ac:dyDescent="0.15">
      <c r="A46" s="1" t="s">
        <v>134</v>
      </c>
      <c r="B46" s="2" t="s">
        <v>129</v>
      </c>
      <c r="C46" s="4">
        <v>500</v>
      </c>
      <c r="D46" s="13" t="s">
        <v>138</v>
      </c>
      <c r="E46" s="2" t="s">
        <v>139</v>
      </c>
    </row>
    <row r="47" spans="1:5" ht="175.5" customHeight="1" x14ac:dyDescent="0.15">
      <c r="A47" s="1" t="s">
        <v>134</v>
      </c>
      <c r="B47" s="2" t="s">
        <v>130</v>
      </c>
      <c r="C47" s="4">
        <v>50</v>
      </c>
      <c r="D47" s="13" t="s">
        <v>142</v>
      </c>
      <c r="E47" s="2" t="s">
        <v>143</v>
      </c>
    </row>
    <row r="48" spans="1:5" ht="175.5" customHeight="1" x14ac:dyDescent="0.15">
      <c r="A48" s="1" t="s">
        <v>134</v>
      </c>
      <c r="B48" s="2" t="s">
        <v>131</v>
      </c>
      <c r="C48" s="4">
        <v>60</v>
      </c>
      <c r="D48" s="13" t="s">
        <v>144</v>
      </c>
      <c r="E48" s="2" t="s">
        <v>145</v>
      </c>
    </row>
    <row r="49" spans="1:5" ht="175.5" customHeight="1" x14ac:dyDescent="0.15">
      <c r="A49" s="1" t="s">
        <v>134</v>
      </c>
      <c r="B49" s="2" t="s">
        <v>132</v>
      </c>
      <c r="C49" s="4">
        <v>320</v>
      </c>
      <c r="D49" s="13" t="s">
        <v>146</v>
      </c>
      <c r="E49" s="2" t="s">
        <v>147</v>
      </c>
    </row>
    <row r="50" spans="1:5" ht="175.5" customHeight="1" x14ac:dyDescent="0.15">
      <c r="A50" s="1" t="s">
        <v>134</v>
      </c>
      <c r="B50" s="2" t="s">
        <v>133</v>
      </c>
      <c r="C50" s="4">
        <v>820</v>
      </c>
      <c r="D50" s="13" t="s">
        <v>148</v>
      </c>
      <c r="E50" s="2" t="s">
        <v>149</v>
      </c>
    </row>
    <row r="51" spans="1:5" ht="175.5" customHeight="1" x14ac:dyDescent="0.15">
      <c r="A51" s="1" t="s">
        <v>156</v>
      </c>
      <c r="B51" s="2" t="s">
        <v>150</v>
      </c>
      <c r="C51" s="4">
        <f>4000+750</f>
        <v>4750</v>
      </c>
      <c r="D51" s="13" t="s">
        <v>173</v>
      </c>
      <c r="E51" s="2" t="s">
        <v>158</v>
      </c>
    </row>
    <row r="52" spans="1:5" ht="175.5" customHeight="1" x14ac:dyDescent="0.15">
      <c r="A52" s="1" t="s">
        <v>157</v>
      </c>
      <c r="B52" s="2" t="s">
        <v>151</v>
      </c>
      <c r="C52" s="4">
        <v>200</v>
      </c>
      <c r="D52" s="13" t="s">
        <v>159</v>
      </c>
      <c r="E52" s="2" t="s">
        <v>160</v>
      </c>
    </row>
    <row r="53" spans="1:5" ht="175.5" customHeight="1" x14ac:dyDescent="0.15">
      <c r="A53" s="1" t="s">
        <v>157</v>
      </c>
      <c r="B53" s="2" t="s">
        <v>152</v>
      </c>
      <c r="C53" s="4">
        <v>1650</v>
      </c>
      <c r="D53" s="14" t="s">
        <v>161</v>
      </c>
      <c r="E53" s="2" t="s">
        <v>162</v>
      </c>
    </row>
    <row r="54" spans="1:5" ht="175.5" customHeight="1" x14ac:dyDescent="0.15">
      <c r="A54" s="1" t="s">
        <v>157</v>
      </c>
      <c r="B54" s="2" t="s">
        <v>153</v>
      </c>
      <c r="C54" s="4">
        <v>21992</v>
      </c>
      <c r="D54" s="14" t="s">
        <v>163</v>
      </c>
      <c r="E54" s="2" t="s">
        <v>164</v>
      </c>
    </row>
    <row r="55" spans="1:5" ht="175.5" customHeight="1" x14ac:dyDescent="0.15">
      <c r="A55" s="1" t="s">
        <v>157</v>
      </c>
      <c r="B55" s="2" t="s">
        <v>154</v>
      </c>
      <c r="C55" s="4">
        <v>5400</v>
      </c>
      <c r="D55" s="14" t="s">
        <v>165</v>
      </c>
      <c r="E55" s="2" t="s">
        <v>166</v>
      </c>
    </row>
    <row r="56" spans="1:5" ht="175.5" customHeight="1" x14ac:dyDescent="0.15">
      <c r="A56" s="1" t="s">
        <v>157</v>
      </c>
      <c r="B56" s="2" t="s">
        <v>155</v>
      </c>
      <c r="C56" s="4">
        <v>30</v>
      </c>
      <c r="D56" s="14" t="s">
        <v>167</v>
      </c>
      <c r="E56" s="2" t="s">
        <v>168</v>
      </c>
    </row>
    <row r="57" spans="1:5" ht="13.5" customHeight="1" x14ac:dyDescent="0.15">
      <c r="A57" s="16"/>
      <c r="B57" s="16"/>
      <c r="C57" s="16"/>
      <c r="D57" s="16"/>
      <c r="E57" s="16"/>
    </row>
    <row r="58" spans="1:5" ht="13.5" customHeight="1" x14ac:dyDescent="0.15">
      <c r="A58" s="17"/>
      <c r="B58" s="17"/>
      <c r="C58" s="17"/>
      <c r="D58" s="17"/>
      <c r="E58" s="17"/>
    </row>
  </sheetData>
  <mergeCells count="3">
    <mergeCell ref="A57:E57"/>
    <mergeCell ref="A58:E58"/>
    <mergeCell ref="A1:E1"/>
  </mergeCells>
  <phoneticPr fontId="1"/>
  <printOptions horizontalCentered="1"/>
  <pageMargins left="0.59055118110236227" right="0.59055118110236227" top="0.78740157480314965" bottom="0.59055118110236227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道路事業</vt:lpstr>
      <vt:lpstr>道路事業!Print_Area</vt:lpstr>
      <vt:lpstr>道路事業!Print_Titles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2023-05-01T01:17:17Z</cp:lastPrinted>
  <dcterms:created xsi:type="dcterms:W3CDTF">2010-02-15T10:20:33Z</dcterms:created>
  <dcterms:modified xsi:type="dcterms:W3CDTF">2023-05-11T05:28:16Z</dcterms:modified>
</cp:coreProperties>
</file>