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272581\Downloads\"/>
    </mc:Choice>
  </mc:AlternateContent>
  <bookViews>
    <workbookView xWindow="840" yWindow="825" windowWidth="14235" windowHeight="7215"/>
  </bookViews>
  <sheets>
    <sheet name="入力シート" sheetId="7" r:id="rId1"/>
    <sheet name="登録証明願（提出）" sheetId="1" r:id="rId2"/>
  </sheets>
  <definedNames>
    <definedName name="_xlnm.Print_Area" localSheetId="1">'登録証明願（提出）'!$A$1:$Z$30</definedName>
    <definedName name="_xlnm.Print_Area" localSheetId="0">入力シート!$A$1:$S$18</definedName>
  </definedNames>
  <calcPr calcId="162913"/>
</workbook>
</file>

<file path=xl/calcChain.xml><?xml version="1.0" encoding="utf-8"?>
<calcChain xmlns="http://schemas.openxmlformats.org/spreadsheetml/2006/main">
  <c r="U2" i="1" l="1"/>
  <c r="Q2" i="1"/>
  <c r="M2" i="1"/>
  <c r="G16" i="1" l="1"/>
  <c r="R16" i="1"/>
  <c r="M16" i="1"/>
  <c r="I16" i="1"/>
  <c r="O15" i="1"/>
  <c r="J15" i="1"/>
  <c r="H6" i="1"/>
  <c r="H7" i="1"/>
  <c r="H8" i="1"/>
  <c r="I4" i="7"/>
  <c r="I5" i="7"/>
  <c r="I6" i="7"/>
  <c r="I7" i="7"/>
  <c r="I8" i="7"/>
  <c r="I9" i="7"/>
  <c r="I10" i="7"/>
  <c r="G17" i="1" l="1"/>
  <c r="J6" i="7"/>
  <c r="J7" i="7"/>
  <c r="J8" i="7"/>
  <c r="J5" i="7"/>
  <c r="J9" i="7"/>
  <c r="J10" i="7"/>
  <c r="J4" i="7"/>
  <c r="I3" i="7"/>
  <c r="I11" i="7" s="1"/>
  <c r="C13" i="7" s="1"/>
  <c r="J3" i="7"/>
</calcChain>
</file>

<file path=xl/sharedStrings.xml><?xml version="1.0" encoding="utf-8"?>
<sst xmlns="http://schemas.openxmlformats.org/spreadsheetml/2006/main" count="59" uniqueCount="55">
  <si>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</si>
  <si>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</si>
  <si>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</si>
  <si>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殿</t>
    <rPh sb="0" eb="1">
      <t>ドノ</t>
    </rPh>
    <phoneticPr fontId="1"/>
  </si>
  <si>
    <t>登　録　証　明　願</t>
    <rPh sb="0" eb="1">
      <t>ノボル</t>
    </rPh>
    <rPh sb="2" eb="3">
      <t>ロク</t>
    </rPh>
    <rPh sb="4" eb="5">
      <t>アカシ</t>
    </rPh>
    <rPh sb="6" eb="7">
      <t>メイ</t>
    </rPh>
    <rPh sb="8" eb="9">
      <t>ネガ</t>
    </rPh>
    <phoneticPr fontId="1"/>
  </si>
  <si>
    <t>記</t>
    <rPh sb="0" eb="1">
      <t>キ</t>
    </rPh>
    <phoneticPr fontId="1"/>
  </si>
  <si>
    <t>登録番号</t>
  </si>
  <si>
    <t>号</t>
    <rPh sb="0" eb="1">
      <t>ゴウ</t>
    </rPh>
    <phoneticPr fontId="1"/>
  </si>
  <si>
    <t>登録年月日</t>
  </si>
  <si>
    <t>商号又は名称</t>
  </si>
  <si>
    <t>上記のとおり登録していることを証明する</t>
    <rPh sb="0" eb="2">
      <t>ジョウキ</t>
    </rPh>
    <rPh sb="6" eb="8">
      <t>トウロク</t>
    </rPh>
    <rPh sb="15" eb="17">
      <t>ショウメイ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</si>
  <si>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</si>
  <si>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2.</t>
    <phoneticPr fontId="1"/>
  </si>
  <si>
    <t>3.</t>
    <phoneticPr fontId="1"/>
  </si>
  <si>
    <t>1.</t>
    <phoneticPr fontId="1"/>
  </si>
  <si>
    <t>登録第</t>
    <rPh sb="0" eb="2">
      <t>トウロク</t>
    </rPh>
    <rPh sb="2" eb="3">
      <t>ダイ</t>
    </rPh>
    <phoneticPr fontId="1"/>
  </si>
  <si>
    <t>（</t>
    <phoneticPr fontId="1"/>
  </si>
  <si>
    <t>）</t>
    <phoneticPr fontId="1"/>
  </si>
  <si>
    <t>－</t>
    <phoneticPr fontId="1"/>
  </si>
  <si>
    <t>(用紙の寸法は、日本工業規格A4とする。)</t>
    <phoneticPr fontId="1"/>
  </si>
  <si>
    <t>近畿地方整備局　建政部　建設産業第二課長</t>
    <rPh sb="0" eb="2">
      <t>キンキ</t>
    </rPh>
    <rPh sb="2" eb="4">
      <t>チホウ</t>
    </rPh>
    <rPh sb="4" eb="6">
      <t>セイビ</t>
    </rPh>
    <rPh sb="6" eb="7">
      <t>キョク</t>
    </rPh>
    <rPh sb="8" eb="10">
      <t>ケンセイ</t>
    </rPh>
    <rPh sb="10" eb="11">
      <t>ブ</t>
    </rPh>
    <rPh sb="12" eb="14">
      <t>ケンセツ</t>
    </rPh>
    <rPh sb="14" eb="18">
      <t>サンギョウダイニ</t>
    </rPh>
    <rPh sb="18" eb="20">
      <t>カチョウ</t>
    </rPh>
    <phoneticPr fontId="1"/>
  </si>
  <si>
    <t>近畿地方整備局　
　　建政部　建設産業第二課長　</t>
    <rPh sb="0" eb="2">
      <t>キンキ</t>
    </rPh>
    <rPh sb="2" eb="4">
      <t>チホウ</t>
    </rPh>
    <rPh sb="4" eb="7">
      <t>セイビキョク</t>
    </rPh>
    <rPh sb="11" eb="13">
      <t>ケンセイ</t>
    </rPh>
    <rPh sb="13" eb="14">
      <t>ブ</t>
    </rPh>
    <rPh sb="15" eb="17">
      <t>ケンセツ</t>
    </rPh>
    <rPh sb="17" eb="21">
      <t>サンギョウダイニ</t>
    </rPh>
    <rPh sb="21" eb="23">
      <t>カチョウ</t>
    </rPh>
    <rPh sb="22" eb="23">
      <t>チョウ</t>
    </rPh>
    <phoneticPr fontId="1"/>
  </si>
  <si>
    <t>令和</t>
    <rPh sb="0" eb="2">
      <t>レイワ</t>
    </rPh>
    <phoneticPr fontId="1"/>
  </si>
  <si>
    <t>　令和   年　　月　　日</t>
    <rPh sb="1" eb="3">
      <t>レイワ</t>
    </rPh>
    <rPh sb="6" eb="7">
      <t>ネン</t>
    </rPh>
    <rPh sb="9" eb="10">
      <t>ツキ</t>
    </rPh>
    <rPh sb="12" eb="13">
      <t>ニチ</t>
    </rPh>
    <phoneticPr fontId="1"/>
  </si>
  <si>
    <t>提出日</t>
    <rPh sb="0" eb="3">
      <t>テイシュツビ</t>
    </rPh>
    <phoneticPr fontId="1"/>
  </si>
  <si>
    <t>主たる営業所所在地</t>
    <rPh sb="0" eb="1">
      <t>シュ</t>
    </rPh>
    <rPh sb="3" eb="6">
      <t>エイギョウショ</t>
    </rPh>
    <rPh sb="6" eb="9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</si>
  <si>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</si>
  <si>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</si>
  <si>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記載例・要領</t>
    <rPh sb="0" eb="2">
      <t>キサイ</t>
    </rPh>
    <rPh sb="2" eb="3">
      <t>レイ</t>
    </rPh>
    <rPh sb="4" eb="6">
      <t>ヨウリョウ</t>
    </rPh>
    <phoneticPr fontId="1"/>
  </si>
  <si>
    <t>R2.5.1  2020/5/1 など</t>
    <phoneticPr fontId="1"/>
  </si>
  <si>
    <t>〇〇測量株式会社</t>
    <rPh sb="2" eb="4">
      <t>ソクリョウ</t>
    </rPh>
    <rPh sb="4" eb="8">
      <t>カブシキガイシャ</t>
    </rPh>
    <phoneticPr fontId="1"/>
  </si>
  <si>
    <t>代表取締役　●●●●</t>
    <rPh sb="0" eb="2">
      <t>ダイヒョウ</t>
    </rPh>
    <rPh sb="2" eb="5">
      <t>トリシマリヤク</t>
    </rPh>
    <phoneticPr fontId="1"/>
  </si>
  <si>
    <t>入力</t>
    <rPh sb="0" eb="2">
      <t>ニュウリョク</t>
    </rPh>
    <phoneticPr fontId="1"/>
  </si>
  <si>
    <t>第（２）-１２３４号　の場合
左のセルに２　右のセルに１２３４</t>
    <rPh sb="0" eb="1">
      <t>ダイ</t>
    </rPh>
    <rPh sb="9" eb="10">
      <t>ゴウ</t>
    </rPh>
    <rPh sb="12" eb="14">
      <t>バアイ</t>
    </rPh>
    <rPh sb="15" eb="16">
      <t>ヒダリ</t>
    </rPh>
    <rPh sb="22" eb="23">
      <t>ミギ</t>
    </rPh>
    <phoneticPr fontId="1"/>
  </si>
  <si>
    <t>提出可能</t>
    <rPh sb="0" eb="2">
      <t>テイシュツ</t>
    </rPh>
    <rPh sb="2" eb="4">
      <t>カノウ</t>
    </rPh>
    <phoneticPr fontId="1"/>
  </si>
  <si>
    <t>財務報告が未提出の場合登録証明書の発行はできません。詳しくはお問い合わせ先までご連絡ください。</t>
    <rPh sb="0" eb="2">
      <t>ザイム</t>
    </rPh>
    <rPh sb="2" eb="4">
      <t>ホウコク</t>
    </rPh>
    <rPh sb="5" eb="8">
      <t>ミテイシュツ</t>
    </rPh>
    <rPh sb="9" eb="11">
      <t>バアイ</t>
    </rPh>
    <rPh sb="11" eb="13">
      <t>トウロク</t>
    </rPh>
    <rPh sb="13" eb="15">
      <t>ショウメイ</t>
    </rPh>
    <rPh sb="15" eb="16">
      <t>ショ</t>
    </rPh>
    <rPh sb="17" eb="19">
      <t>ハッコウ</t>
    </rPh>
    <rPh sb="26" eb="27">
      <t>クワ</t>
    </rPh>
    <rPh sb="31" eb="32">
      <t>ト</t>
    </rPh>
    <rPh sb="33" eb="34">
      <t>ア</t>
    </rPh>
    <rPh sb="36" eb="37">
      <t>サキ</t>
    </rPh>
    <rPh sb="40" eb="42">
      <t>レンラク</t>
    </rPh>
    <phoneticPr fontId="1"/>
  </si>
  <si>
    <t>チェック</t>
    <phoneticPr fontId="1"/>
  </si>
  <si>
    <t>メッセージ</t>
    <phoneticPr fontId="1"/>
  </si>
  <si>
    <t>提出日より未来の日付の証明はできません。</t>
    <rPh sb="0" eb="2">
      <t>テイシュツ</t>
    </rPh>
    <rPh sb="2" eb="3">
      <t>ビ</t>
    </rPh>
    <rPh sb="5" eb="7">
      <t>ミライ</t>
    </rPh>
    <rPh sb="8" eb="10">
      <t>ヒヅケ</t>
    </rPh>
    <rPh sb="11" eb="13">
      <t>ショウメイ</t>
    </rPh>
    <phoneticPr fontId="1"/>
  </si>
  <si>
    <t>提出できません。メッセージを確認してください。</t>
    <rPh sb="0" eb="2">
      <t>テイシュツ</t>
    </rPh>
    <rPh sb="14" eb="16">
      <t>カクニン</t>
    </rPh>
    <phoneticPr fontId="1"/>
  </si>
  <si>
    <t>提出可能（郵送時、前回発行分の登録証明（正本）を同封してください。）</t>
    <rPh sb="0" eb="2">
      <t>テイシュツ</t>
    </rPh>
    <rPh sb="2" eb="4">
      <t>カノウ</t>
    </rPh>
    <rPh sb="5" eb="7">
      <t>ユウソウ</t>
    </rPh>
    <rPh sb="7" eb="8">
      <t>ジ</t>
    </rPh>
    <rPh sb="9" eb="11">
      <t>ゼンカイ</t>
    </rPh>
    <rPh sb="11" eb="13">
      <t>ハッコウ</t>
    </rPh>
    <rPh sb="13" eb="14">
      <t>ブン</t>
    </rPh>
    <rPh sb="15" eb="17">
      <t>トウロク</t>
    </rPh>
    <rPh sb="17" eb="19">
      <t>ショウメイ</t>
    </rPh>
    <rPh sb="20" eb="22">
      <t>セイホン</t>
    </rPh>
    <rPh sb="24" eb="26">
      <t>ドウフウ</t>
    </rPh>
    <phoneticPr fontId="1"/>
  </si>
  <si>
    <r>
      <rPr>
        <b/>
        <sz val="14"/>
        <rFont val="ＭＳ Ｐゴシック"/>
        <family val="3"/>
        <charset val="128"/>
        <scheme val="minor"/>
      </rPr>
      <t>登録番号</t>
    </r>
    <r>
      <rPr>
        <sz val="10"/>
        <rFont val="ＭＳ Ｐゴシック"/>
        <family val="3"/>
        <charset val="128"/>
        <scheme val="minor"/>
      </rPr>
      <t xml:space="preserve">
提出時点で有効な番号を記載してください。未来の番号（更新予定の番号）は証明できません。</t>
    </r>
    <rPh sb="0" eb="2">
      <t>トウロク</t>
    </rPh>
    <rPh sb="2" eb="4">
      <t>バンゴウ</t>
    </rPh>
    <rPh sb="5" eb="7">
      <t>テイシュツ</t>
    </rPh>
    <rPh sb="7" eb="9">
      <t>ジテン</t>
    </rPh>
    <rPh sb="10" eb="12">
      <t>ユウコウ</t>
    </rPh>
    <rPh sb="13" eb="15">
      <t>バンゴウ</t>
    </rPh>
    <rPh sb="16" eb="18">
      <t>キサイ</t>
    </rPh>
    <rPh sb="25" eb="27">
      <t>ミライ</t>
    </rPh>
    <rPh sb="28" eb="30">
      <t>バンゴウ</t>
    </rPh>
    <rPh sb="31" eb="33">
      <t>コウシン</t>
    </rPh>
    <rPh sb="33" eb="35">
      <t>ヨテイ</t>
    </rPh>
    <rPh sb="36" eb="38">
      <t>バンゴウ</t>
    </rPh>
    <rPh sb="40" eb="42">
      <t>ショウメイ</t>
    </rPh>
    <phoneticPr fontId="1"/>
  </si>
  <si>
    <t>証明書記載事項</t>
    <rPh sb="0" eb="3">
      <t>ショウメイショ</t>
    </rPh>
    <rPh sb="3" eb="5">
      <t>キサイ</t>
    </rPh>
    <rPh sb="5" eb="7">
      <t>ジコウ</t>
    </rPh>
    <phoneticPr fontId="1"/>
  </si>
  <si>
    <t>提出可否</t>
    <rPh sb="0" eb="2">
      <t>テイシュツ</t>
    </rPh>
    <rPh sb="2" eb="4">
      <t>カヒ</t>
    </rPh>
    <phoneticPr fontId="1"/>
  </si>
  <si>
    <t>＜例＞
直近証明日 4月20日
今回証明日
7月20日→はい
7月19日→いいえ</t>
    <rPh sb="1" eb="2">
      <t>レイ</t>
    </rPh>
    <rPh sb="4" eb="6">
      <t>チョッキン</t>
    </rPh>
    <rPh sb="6" eb="8">
      <t>ショウメイ</t>
    </rPh>
    <rPh sb="8" eb="9">
      <t>ビ</t>
    </rPh>
    <rPh sb="11" eb="12">
      <t>ツキ</t>
    </rPh>
    <rPh sb="14" eb="15">
      <t>ニチ</t>
    </rPh>
    <rPh sb="16" eb="18">
      <t>コンカイ</t>
    </rPh>
    <rPh sb="18" eb="20">
      <t>ショウメイ</t>
    </rPh>
    <rPh sb="20" eb="21">
      <t>ビ</t>
    </rPh>
    <rPh sb="23" eb="24">
      <t>ツキ</t>
    </rPh>
    <rPh sb="26" eb="27">
      <t>ニチ</t>
    </rPh>
    <rPh sb="32" eb="33">
      <t>ツキ</t>
    </rPh>
    <rPh sb="35" eb="36">
      <t>ニチ</t>
    </rPh>
    <phoneticPr fontId="1"/>
  </si>
  <si>
    <t>　当社について、下記のとおり、測量法第55条の５第１項の規定により、測量業者としての登録をしていることを証明願います。</t>
    <rPh sb="1" eb="3">
      <t>トウシャ</t>
    </rPh>
    <rPh sb="8" eb="10">
      <t>カキ</t>
    </rPh>
    <rPh sb="15" eb="17">
      <t>ソクリョウ</t>
    </rPh>
    <rPh sb="17" eb="18">
      <t>ホウ</t>
    </rPh>
    <rPh sb="18" eb="19">
      <t>ダイ</t>
    </rPh>
    <rPh sb="21" eb="22">
      <t>ジョウ</t>
    </rPh>
    <rPh sb="24" eb="25">
      <t>ダイ</t>
    </rPh>
    <rPh sb="26" eb="27">
      <t>コウ</t>
    </rPh>
    <rPh sb="28" eb="30">
      <t>キテイ</t>
    </rPh>
    <rPh sb="34" eb="36">
      <t>ソクリョウ</t>
    </rPh>
    <rPh sb="36" eb="38">
      <t>ギョウシャ</t>
    </rPh>
    <rPh sb="42" eb="44">
      <t>トウロク</t>
    </rPh>
    <rPh sb="52" eb="54">
      <t>ショウメイ</t>
    </rPh>
    <rPh sb="54" eb="55">
      <t>ネガ</t>
    </rPh>
    <phoneticPr fontId="1"/>
  </si>
  <si>
    <t>事前確認事項</t>
    <rPh sb="0" eb="2">
      <t>ジゼン</t>
    </rPh>
    <rPh sb="2" eb="4">
      <t>カクニン</t>
    </rPh>
    <rPh sb="4" eb="6">
      <t>ジコウ</t>
    </rPh>
    <phoneticPr fontId="1"/>
  </si>
  <si>
    <t>入力してください</t>
    <rPh sb="0" eb="2">
      <t>ニュウリョク</t>
    </rPh>
    <phoneticPr fontId="1"/>
  </si>
  <si>
    <t>前回、登録証明の発行を受けてから３ヶ月以上経過していますか？又は現在の登録番号で初めて証明をうけますか？</t>
    <rPh sb="0" eb="2">
      <t>ゼンカイ</t>
    </rPh>
    <rPh sb="3" eb="5">
      <t>トウロク</t>
    </rPh>
    <rPh sb="5" eb="7">
      <t>ショウメイ</t>
    </rPh>
    <rPh sb="8" eb="10">
      <t>ハッコウ</t>
    </rPh>
    <rPh sb="11" eb="12">
      <t>ウ</t>
    </rPh>
    <rPh sb="18" eb="19">
      <t>ゲツ</t>
    </rPh>
    <rPh sb="19" eb="21">
      <t>イジョウ</t>
    </rPh>
    <rPh sb="21" eb="23">
      <t>ケイカ</t>
    </rPh>
    <rPh sb="30" eb="31">
      <t>マタ</t>
    </rPh>
    <rPh sb="32" eb="34">
      <t>ゲンザイ</t>
    </rPh>
    <rPh sb="35" eb="37">
      <t>トウロク</t>
    </rPh>
    <rPh sb="37" eb="39">
      <t>バンゴウ</t>
    </rPh>
    <rPh sb="40" eb="41">
      <t>ハジ</t>
    </rPh>
    <rPh sb="43" eb="45">
      <t>ショウメイ</t>
    </rPh>
    <phoneticPr fontId="1"/>
  </si>
  <si>
    <t>測量業登録証明願　入力シート</t>
    <rPh sb="0" eb="3">
      <t>ソクリョウギョウ</t>
    </rPh>
    <rPh sb="3" eb="5">
      <t>トウロク</t>
    </rPh>
    <rPh sb="5" eb="7">
      <t>ショウメイ</t>
    </rPh>
    <rPh sb="7" eb="8">
      <t>ネガ</t>
    </rPh>
    <rPh sb="9" eb="11">
      <t>ニュウリョク</t>
    </rPh>
    <phoneticPr fontId="1"/>
  </si>
  <si>
    <r>
      <t xml:space="preserve">
</t>
    </r>
    <r>
      <rPr>
        <sz val="10"/>
        <rFont val="ＭＳ Ｐゴシック"/>
        <family val="3"/>
        <charset val="128"/>
        <scheme val="minor"/>
      </rPr>
      <t>（注）上記測量業者の営業所の名称及び所在地等の登録事項については、国土交通省ホームページ
（建設関連業の登録業者に関する情報提供システムについて）で確認できます。http://www.mlit.go.jp/totikensangyo/const/totikensangyo_const_tk2_000059.html</t>
    </r>
    <rPh sb="4" eb="6">
      <t>ジョウキ</t>
    </rPh>
    <rPh sb="6" eb="9">
      <t>ソクリョウギョウ</t>
    </rPh>
    <rPh sb="9" eb="10">
      <t>シャ</t>
    </rPh>
    <phoneticPr fontId="1"/>
  </si>
  <si>
    <t>測量法第５５条の８の届出（財務報告）や変更届の提出を漏れなく行っていますか？</t>
    <rPh sb="0" eb="3">
      <t>ソクリョウホウ</t>
    </rPh>
    <rPh sb="3" eb="4">
      <t>ダイ</t>
    </rPh>
    <rPh sb="6" eb="7">
      <t>ジョウ</t>
    </rPh>
    <rPh sb="10" eb="12">
      <t>トドケデ</t>
    </rPh>
    <rPh sb="13" eb="15">
      <t>ザイム</t>
    </rPh>
    <rPh sb="15" eb="17">
      <t>ホウコク</t>
    </rPh>
    <rPh sb="19" eb="21">
      <t>ヘンコウ</t>
    </rPh>
    <rPh sb="21" eb="22">
      <t>トドケ</t>
    </rPh>
    <rPh sb="23" eb="25">
      <t>テイシュツ</t>
    </rPh>
    <rPh sb="26" eb="27">
      <t>モ</t>
    </rPh>
    <rPh sb="30" eb="31">
      <t>オコナ</t>
    </rPh>
    <phoneticPr fontId="1"/>
  </si>
  <si>
    <t>【財務報告】
直前の決算期から３ヶ月以上経過し、未提出のものがある場合は「いいえ」を選択</t>
    <rPh sb="1" eb="3">
      <t>ザイム</t>
    </rPh>
    <rPh sb="3" eb="5">
      <t>ホウコク</t>
    </rPh>
    <rPh sb="7" eb="9">
      <t>チョクゼン</t>
    </rPh>
    <rPh sb="10" eb="13">
      <t>ケッサンキ</t>
    </rPh>
    <rPh sb="17" eb="18">
      <t>ゲツ</t>
    </rPh>
    <rPh sb="18" eb="20">
      <t>イジョウ</t>
    </rPh>
    <rPh sb="20" eb="22">
      <t>ケイカ</t>
    </rPh>
    <rPh sb="24" eb="27">
      <t>ミテイシュツ</t>
    </rPh>
    <rPh sb="33" eb="35">
      <t>バアイ</t>
    </rPh>
    <rPh sb="42" eb="44">
      <t>センタク</t>
    </rPh>
    <phoneticPr fontId="1"/>
  </si>
  <si>
    <r>
      <t xml:space="preserve">登録年月日
</t>
    </r>
    <r>
      <rPr>
        <sz val="9"/>
        <rFont val="ＭＳ Ｐゴシック"/>
        <family val="3"/>
        <charset val="128"/>
        <scheme val="minor"/>
      </rPr>
      <t>更新手続ができていても、</t>
    </r>
    <r>
      <rPr>
        <u/>
        <sz val="9"/>
        <rFont val="ＭＳ Ｐゴシック"/>
        <family val="3"/>
        <charset val="128"/>
        <scheme val="minor"/>
      </rPr>
      <t>更新後の番号は更新後の登録日を迎えていないと</t>
    </r>
    <r>
      <rPr>
        <sz val="9"/>
        <rFont val="ＭＳ Ｐゴシック"/>
        <family val="3"/>
        <charset val="128"/>
        <scheme val="minor"/>
      </rPr>
      <t>証明できません。</t>
    </r>
    <rPh sb="0" eb="2">
      <t>トウロク</t>
    </rPh>
    <rPh sb="2" eb="5">
      <t>ネンガッピ</t>
    </rPh>
    <rPh sb="6" eb="8">
      <t>コウシン</t>
    </rPh>
    <rPh sb="8" eb="10">
      <t>テツヅキ</t>
    </rPh>
    <rPh sb="18" eb="21">
      <t>コウシンゴ</t>
    </rPh>
    <rPh sb="22" eb="24">
      <t>バンゴウ</t>
    </rPh>
    <rPh sb="25" eb="28">
      <t>コウシンゴ</t>
    </rPh>
    <rPh sb="29" eb="31">
      <t>トウロク</t>
    </rPh>
    <rPh sb="31" eb="32">
      <t>ビ</t>
    </rPh>
    <rPh sb="33" eb="34">
      <t>ムカ</t>
    </rPh>
    <rPh sb="40" eb="42">
      <t>ショウメイ</t>
    </rPh>
    <phoneticPr fontId="1"/>
  </si>
  <si>
    <t>大阪府大阪市中央区大手前３－１－４１</t>
    <rPh sb="0" eb="3">
      <t>オオサカフ</t>
    </rPh>
    <rPh sb="3" eb="6">
      <t>オオサカシ</t>
    </rPh>
    <rPh sb="6" eb="9">
      <t>チュウオウク</t>
    </rPh>
    <rPh sb="9" eb="12">
      <t>オオテマエ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</si>
</sst>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e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color rgb="FFFF000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2" fillId="0" borderId="0" xfId="0" applyNumberFormat="1" applyFont="1" applyFill="1">
      <alignment vertical="center"/>
    </xf>
    <xf numFmtId="57" fontId="2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1" xfId="0" applyFont="1" applyFill="1" applyBorder="1">
      <alignment vertical="center"/>
    </xf>
    <xf numFmtId="0" fontId="14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0" fillId="0" borderId="31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/>
    </xf>
    <xf numFmtId="0" fontId="10" fillId="0" borderId="23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left" vertical="center" wrapText="1"/>
    </xf>
    <xf numFmtId="49" fontId="15" fillId="0" borderId="26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0" fontId="9" fillId="0" borderId="34" xfId="0" applyFont="1" applyBorder="1">
      <alignment vertical="center"/>
    </xf>
    <xf numFmtId="0" fontId="10" fillId="0" borderId="34" xfId="0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left" vertical="center" wrapText="1"/>
    </xf>
    <xf numFmtId="49" fontId="15" fillId="0" borderId="35" xfId="0" applyNumberFormat="1" applyFont="1" applyBorder="1" applyAlignment="1">
      <alignment horizontal="left" vertical="center" wrapText="1"/>
    </xf>
    <xf numFmtId="0" fontId="10" fillId="0" borderId="36" xfId="0" applyFont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25" fillId="2" borderId="14" xfId="0" applyFont="1" applyFill="1" applyBorder="1" applyAlignment="1">
      <alignment horizontal="center" vertical="center"/>
    </xf>
    <xf numFmtId="0" fontId="25" fillId="2" borderId="14" xfId="0" applyNumberFormat="1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10" fillId="0" borderId="23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24" fillId="2" borderId="20" xfId="0" applyFont="1" applyFill="1" applyBorder="1">
      <alignment vertical="center"/>
    </xf>
    <xf numFmtId="0" fontId="24" fillId="2" borderId="21" xfId="0" applyFont="1" applyFill="1" applyBorder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7" fillId="0" borderId="16" xfId="0" applyFont="1" applyBorder="1" applyAlignment="1">
      <alignment vertical="center" textRotation="255"/>
    </xf>
    <xf numFmtId="0" fontId="27" fillId="0" borderId="17" xfId="0" applyFont="1" applyBorder="1" applyAlignment="1">
      <alignment vertical="center" textRotation="255"/>
    </xf>
    <xf numFmtId="0" fontId="27" fillId="0" borderId="18" xfId="0" applyFont="1" applyBorder="1" applyAlignment="1">
      <alignment vertical="center" textRotation="255"/>
    </xf>
    <xf numFmtId="0" fontId="27" fillId="0" borderId="19" xfId="0" applyFont="1" applyBorder="1" applyAlignment="1">
      <alignment vertical="center" textRotation="255"/>
    </xf>
    <xf numFmtId="0" fontId="12" fillId="0" borderId="31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M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M$4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</xdr:row>
      <xdr:rowOff>228601</xdr:rowOff>
    </xdr:from>
    <xdr:to>
      <xdr:col>19</xdr:col>
      <xdr:colOff>447675</xdr:colOff>
      <xdr:row>8</xdr:row>
      <xdr:rowOff>752474</xdr:rowOff>
    </xdr:to>
    <xdr:sp macro="" textlink="">
      <xdr:nvSpPr>
        <xdr:cNvPr id="2" name="角丸四角形 1"/>
        <xdr:cNvSpPr/>
      </xdr:nvSpPr>
      <xdr:spPr>
        <a:xfrm>
          <a:off x="7772400" y="600076"/>
          <a:ext cx="5181600" cy="505777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050">
              <a:latin typeface="+mj-ea"/>
              <a:ea typeface="+mj-ea"/>
            </a:rPr>
            <a:t>【</a:t>
          </a:r>
          <a:r>
            <a:rPr kumimoji="1" lang="ja-JP" altLang="en-US" sz="1050">
              <a:latin typeface="+mj-ea"/>
              <a:ea typeface="+mj-ea"/>
            </a:rPr>
            <a:t>登録証明について</a:t>
          </a:r>
          <a:r>
            <a:rPr kumimoji="1" lang="en-US" altLang="ja-JP" sz="1050">
              <a:latin typeface="+mj-ea"/>
              <a:ea typeface="+mj-ea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現に有効な登録について証明を受ける事ができます。ただし　①証明日時点で測量法に基づく必要な届出（財務報告、変更届）の提出ができている事　②同一番号での証明は、前回の証明日から３ヶ月以上を経過している事　が必要です。　</a:t>
          </a:r>
          <a:r>
            <a:rPr kumimoji="1" lang="en-US" altLang="ja-JP" sz="1050">
              <a:latin typeface="+mj-ea"/>
              <a:ea typeface="+mj-ea"/>
            </a:rPr>
            <a:t>※</a:t>
          </a:r>
          <a:r>
            <a:rPr kumimoji="1" lang="ja-JP" altLang="en-US" sz="1050">
              <a:latin typeface="+mj-ea"/>
              <a:ea typeface="+mj-ea"/>
            </a:rPr>
            <a:t>②は前回発行分の証明書（正本）を返却いただくことで再発行が可能です。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en-US" altLang="ja-JP" sz="1050">
              <a:latin typeface="+mj-ea"/>
              <a:ea typeface="+mj-ea"/>
            </a:rPr>
            <a:t>【</a:t>
          </a:r>
          <a:r>
            <a:rPr kumimoji="1" lang="ja-JP" altLang="en-US" sz="1050">
              <a:latin typeface="+mj-ea"/>
              <a:ea typeface="+mj-ea"/>
            </a:rPr>
            <a:t>作成方法</a:t>
          </a:r>
          <a:r>
            <a:rPr kumimoji="1" lang="en-US" altLang="ja-JP" sz="1050">
              <a:latin typeface="+mj-ea"/>
              <a:ea typeface="+mj-ea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①各項目（着色箇所）に必要事項を入力または選択してください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②提出可否欄に「提出可能」が表示されていることを確認し、「登録証明願（提出）」シートから様式を「２部」印刷してください。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en-US" altLang="ja-JP" sz="1050">
              <a:latin typeface="+mj-ea"/>
              <a:ea typeface="+mj-ea"/>
            </a:rPr>
            <a:t>【</a:t>
          </a:r>
          <a:r>
            <a:rPr kumimoji="1" lang="ja-JP" altLang="en-US" sz="1050">
              <a:latin typeface="+mj-ea"/>
              <a:ea typeface="+mj-ea"/>
            </a:rPr>
            <a:t>提出物</a:t>
          </a:r>
          <a:r>
            <a:rPr kumimoji="1" lang="en-US" altLang="ja-JP" sz="1050">
              <a:latin typeface="+mj-ea"/>
              <a:ea typeface="+mj-ea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〇登録証明願　</a:t>
          </a:r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２部（押印は不要です）</a:t>
          </a: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〇返信用封筒　</a:t>
          </a:r>
          <a:r>
            <a:rPr kumimoji="1" lang="en-US" altLang="ja-JP" sz="1050">
              <a:latin typeface="+mj-ea"/>
              <a:ea typeface="+mj-ea"/>
            </a:rPr>
            <a:t>(</a:t>
          </a:r>
          <a:r>
            <a:rPr kumimoji="1" lang="ja-JP" altLang="en-US" sz="1050">
              <a:latin typeface="+mj-ea"/>
              <a:ea typeface="+mj-ea"/>
            </a:rPr>
            <a:t>所定の切手貼付け、宛先記載）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〇</a:t>
          </a:r>
          <a:r>
            <a:rPr kumimoji="1" lang="ja-JP" altLang="en-US" sz="1000">
              <a:latin typeface="+mj-ea"/>
              <a:ea typeface="+mj-ea"/>
            </a:rPr>
            <a:t>（前回発行から</a:t>
          </a:r>
          <a:r>
            <a:rPr kumimoji="1" lang="en-US" altLang="ja-JP" sz="1000">
              <a:latin typeface="+mj-ea"/>
              <a:ea typeface="+mj-ea"/>
            </a:rPr>
            <a:t>3</a:t>
          </a:r>
          <a:r>
            <a:rPr kumimoji="1" lang="ja-JP" altLang="en-US" sz="1000">
              <a:latin typeface="+mj-ea"/>
              <a:ea typeface="+mj-ea"/>
            </a:rPr>
            <a:t>ヶ月経過していないの場合は）</a:t>
          </a:r>
          <a:r>
            <a:rPr kumimoji="1" lang="ja-JP" altLang="en-US" sz="1050">
              <a:latin typeface="+mj-ea"/>
              <a:ea typeface="+mj-ea"/>
            </a:rPr>
            <a:t>前回発行した証明書（原本）</a:t>
          </a:r>
          <a:endParaRPr kumimoji="1" lang="en-US" altLang="ja-JP" sz="1200"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200"/>
            </a:lnSpc>
          </a:pPr>
          <a:r>
            <a:rPr kumimoji="1" lang="en-US" altLang="ja-JP" sz="1050">
              <a:latin typeface="+mj-ea"/>
              <a:ea typeface="+mj-ea"/>
            </a:rPr>
            <a:t>【</a:t>
          </a:r>
          <a:r>
            <a:rPr kumimoji="1" lang="ja-JP" altLang="en-US" sz="1050">
              <a:latin typeface="+mj-ea"/>
              <a:ea typeface="+mj-ea"/>
            </a:rPr>
            <a:t>提出方法</a:t>
          </a:r>
          <a:r>
            <a:rPr kumimoji="1" lang="en-US" altLang="ja-JP" sz="1050">
              <a:latin typeface="+mj-ea"/>
              <a:ea typeface="+mj-ea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原則郵送</a:t>
          </a:r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（持参されても即日発行はできません）</a:t>
          </a: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200"/>
            </a:lnSpc>
          </a:pP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en-US" altLang="ja-JP" sz="1050">
              <a:latin typeface="+mj-ea"/>
              <a:ea typeface="+mj-ea"/>
            </a:rPr>
            <a:t>【</a:t>
          </a:r>
          <a:r>
            <a:rPr kumimoji="1" lang="ja-JP" altLang="en-US" sz="1050">
              <a:latin typeface="+mj-ea"/>
              <a:ea typeface="+mj-ea"/>
            </a:rPr>
            <a:t>提出先・問い合わせ先</a:t>
          </a:r>
          <a:r>
            <a:rPr kumimoji="1" lang="en-US" altLang="ja-JP" sz="1050">
              <a:latin typeface="+mj-ea"/>
              <a:ea typeface="+mj-ea"/>
            </a:rPr>
            <a:t>】</a:t>
          </a: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+mj-ea"/>
              <a:ea typeface="+mj-ea"/>
            </a:rPr>
            <a:t>　〒５４０－８５８６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+mj-ea"/>
              <a:ea typeface="+mj-ea"/>
            </a:rPr>
            <a:t>　大阪市中央区大手前３－１－４１　大手前合同庁舎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+mj-ea"/>
              <a:ea typeface="+mj-ea"/>
            </a:rPr>
            <a:t>　近畿地方整備局　建政部　建設産業第二課　測量業係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電話０６－６９４２－１１４１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+mj-ea"/>
              <a:ea typeface="+mj-ea"/>
            </a:rPr>
            <a:t>　ＦＡＸ０６－６９４２－１８５４</a:t>
          </a:r>
          <a:endParaRPr kumimoji="1" lang="en-US" altLang="ja-JP" sz="1050">
            <a:latin typeface="+mj-ea"/>
            <a:ea typeface="+mj-ea"/>
          </a:endParaRPr>
        </a:p>
        <a:p>
          <a:pPr algn="l">
            <a:lnSpc>
              <a:spcPts val="1200"/>
            </a:lnSpc>
          </a:pPr>
          <a:endParaRPr kumimoji="1" lang="ja-JP" altLang="en-US" sz="105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</xdr:row>
          <xdr:rowOff>466725</xdr:rowOff>
        </xdr:from>
        <xdr:to>
          <xdr:col>5</xdr:col>
          <xdr:colOff>0</xdr:colOff>
          <xdr:row>2</xdr:row>
          <xdr:rowOff>666750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</xdr:row>
          <xdr:rowOff>466725</xdr:rowOff>
        </xdr:from>
        <xdr:to>
          <xdr:col>7</xdr:col>
          <xdr:colOff>238125</xdr:colOff>
          <xdr:row>2</xdr:row>
          <xdr:rowOff>666750</xdr:rowOff>
        </xdr:to>
        <xdr:sp macro="" textlink="">
          <xdr:nvSpPr>
            <xdr:cNvPr id="7176" name="Option Butto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</xdr:row>
          <xdr:rowOff>371475</xdr:rowOff>
        </xdr:from>
        <xdr:to>
          <xdr:col>5</xdr:col>
          <xdr:colOff>28575</xdr:colOff>
          <xdr:row>3</xdr:row>
          <xdr:rowOff>571500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371475</xdr:rowOff>
        </xdr:from>
        <xdr:to>
          <xdr:col>7</xdr:col>
          <xdr:colOff>209550</xdr:colOff>
          <xdr:row>3</xdr:row>
          <xdr:rowOff>571500</xdr:rowOff>
        </xdr:to>
        <xdr:sp macro="" textlink="">
          <xdr:nvSpPr>
            <xdr:cNvPr id="7178" name="Option Butto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19050</xdr:rowOff>
        </xdr:from>
        <xdr:to>
          <xdr:col>7</xdr:col>
          <xdr:colOff>304800</xdr:colOff>
          <xdr:row>2</xdr:row>
          <xdr:rowOff>704850</xdr:rowOff>
        </xdr:to>
        <xdr:sp macro="" textlink="">
          <xdr:nvSpPr>
            <xdr:cNvPr id="7179" name="Group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57150</xdr:rowOff>
        </xdr:from>
        <xdr:to>
          <xdr:col>7</xdr:col>
          <xdr:colOff>295275</xdr:colOff>
          <xdr:row>4</xdr:row>
          <xdr:rowOff>19050</xdr:rowOff>
        </xdr:to>
        <xdr:sp macro="" textlink="">
          <xdr:nvSpPr>
            <xdr:cNvPr id="7180" name="Group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12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421471</xdr:colOff>
      <xdr:row>29</xdr:row>
      <xdr:rowOff>559587</xdr:rowOff>
    </xdr:from>
    <xdr:to>
      <xdr:col>18</xdr:col>
      <xdr:colOff>39281</xdr:colOff>
      <xdr:row>29</xdr:row>
      <xdr:rowOff>885819</xdr:rowOff>
    </xdr:to>
    <xdr:sp macro="" textlink="">
      <xdr:nvSpPr>
        <xdr:cNvPr id="2" name="正方形/長方形 1"/>
        <xdr:cNvSpPr/>
      </xdr:nvSpPr>
      <xdr:spPr>
        <a:xfrm>
          <a:off x="2790815" y="9072556"/>
          <a:ext cx="2124075" cy="326232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測量業　検索システム</a:t>
          </a:r>
        </a:p>
      </xdr:txBody>
    </xdr:sp>
    <xdr:clientData/>
  </xdr:twoCellAnchor>
  <xdr:twoCellAnchor>
    <xdr:from>
      <xdr:col>18</xdr:col>
      <xdr:colOff>36899</xdr:colOff>
      <xdr:row>29</xdr:row>
      <xdr:rowOff>559587</xdr:rowOff>
    </xdr:from>
    <xdr:to>
      <xdr:col>22</xdr:col>
      <xdr:colOff>309552</xdr:colOff>
      <xdr:row>29</xdr:row>
      <xdr:rowOff>885819</xdr:rowOff>
    </xdr:to>
    <xdr:sp macro="" textlink="">
      <xdr:nvSpPr>
        <xdr:cNvPr id="3" name="正方形/長方形 2"/>
        <xdr:cNvSpPr/>
      </xdr:nvSpPr>
      <xdr:spPr>
        <a:xfrm>
          <a:off x="4912508" y="9072556"/>
          <a:ext cx="915591" cy="326232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🔍検索</a:t>
          </a:r>
        </a:p>
      </xdr:txBody>
    </xdr:sp>
    <xdr:clientData/>
  </xdr:twoCellAnchor>
  <xdr:twoCellAnchor>
    <xdr:from>
      <xdr:col>22</xdr:col>
      <xdr:colOff>174074</xdr:colOff>
      <xdr:row>29</xdr:row>
      <xdr:rowOff>718972</xdr:rowOff>
    </xdr:from>
    <xdr:to>
      <xdr:col>23</xdr:col>
      <xdr:colOff>128182</xdr:colOff>
      <xdr:row>29</xdr:row>
      <xdr:rowOff>927284</xdr:rowOff>
    </xdr:to>
    <xdr:sp macro="" textlink="">
      <xdr:nvSpPr>
        <xdr:cNvPr id="4" name="右矢印 3"/>
        <xdr:cNvSpPr/>
      </xdr:nvSpPr>
      <xdr:spPr>
        <a:xfrm rot="12852576">
          <a:off x="5692621" y="9231941"/>
          <a:ext cx="323202" cy="208312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256441</xdr:colOff>
      <xdr:row>5</xdr:row>
      <xdr:rowOff>21981</xdr:rowOff>
    </xdr:from>
    <xdr:to>
      <xdr:col>27</xdr:col>
      <xdr:colOff>989134</xdr:colOff>
      <xdr:row>6</xdr:row>
      <xdr:rowOff>7329</xdr:rowOff>
    </xdr:to>
    <xdr:sp macro="" textlink="">
      <xdr:nvSpPr>
        <xdr:cNvPr id="5" name="角丸四角形吹き出し 4"/>
        <xdr:cNvSpPr/>
      </xdr:nvSpPr>
      <xdr:spPr>
        <a:xfrm>
          <a:off x="6645518" y="1465385"/>
          <a:ext cx="1421424" cy="337040"/>
        </a:xfrm>
        <a:prstGeom prst="wedgeRoundRectCallout">
          <a:avLst>
            <a:gd name="adj1" fmla="val -56734"/>
            <a:gd name="adj2" fmla="val 101999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押印は不要です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1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:E3"/>
    </sheetView>
  </sheetViews>
  <sheetFormatPr defaultRowHeight="13.5" x14ac:dyDescent="0.15"/>
  <cols>
    <col min="1" max="1" width="5.625" customWidth="1"/>
    <col min="2" max="2" width="26.375" customWidth="1"/>
    <col min="3" max="8" width="4.125" customWidth="1"/>
    <col min="9" max="9" width="10.25" hidden="1" customWidth="1"/>
    <col min="10" max="10" width="20.25" style="8" customWidth="1"/>
    <col min="11" max="11" width="22" customWidth="1"/>
    <col min="12" max="12" width="4.25" style="8" customWidth="1"/>
    <col min="13" max="13" width="6.875" style="1" customWidth="1"/>
  </cols>
  <sheetData>
    <row r="1" spans="1:14" ht="29.25" customHeight="1" thickBot="1" x14ac:dyDescent="0.2">
      <c r="A1" s="59" t="s">
        <v>49</v>
      </c>
    </row>
    <row r="2" spans="1:14" ht="30" customHeight="1" thickBot="1" x14ac:dyDescent="0.2">
      <c r="A2" s="65"/>
      <c r="B2" s="66"/>
      <c r="C2" s="67" t="s">
        <v>32</v>
      </c>
      <c r="D2" s="67"/>
      <c r="E2" s="67"/>
      <c r="F2" s="67"/>
      <c r="G2" s="67"/>
      <c r="H2" s="67"/>
      <c r="I2" s="56" t="s">
        <v>36</v>
      </c>
      <c r="J2" s="57" t="s">
        <v>37</v>
      </c>
      <c r="K2" s="58" t="s">
        <v>28</v>
      </c>
      <c r="L2" s="6"/>
    </row>
    <row r="3" spans="1:14" ht="88.5" customHeight="1" thickTop="1" x14ac:dyDescent="0.15">
      <c r="A3" s="78" t="s">
        <v>46</v>
      </c>
      <c r="B3" s="33" t="s">
        <v>51</v>
      </c>
      <c r="C3" s="68"/>
      <c r="D3" s="68"/>
      <c r="E3" s="69"/>
      <c r="F3" s="70"/>
      <c r="G3" s="68"/>
      <c r="H3" s="68"/>
      <c r="I3" s="34" t="str">
        <f>IF(M3=1,"ＯＫ","NG")</f>
        <v>NG</v>
      </c>
      <c r="J3" s="35" t="str">
        <f>IF(M3=0,"選択してください",IF(M3=2,N18,""))</f>
        <v>選択してください</v>
      </c>
      <c r="K3" s="36" t="s">
        <v>52</v>
      </c>
      <c r="L3" s="7"/>
      <c r="M3" s="1">
        <v>0</v>
      </c>
    </row>
    <row r="4" spans="1:14" ht="76.5" customHeight="1" thickBot="1" x14ac:dyDescent="0.2">
      <c r="A4" s="79"/>
      <c r="B4" s="29" t="s">
        <v>48</v>
      </c>
      <c r="C4" s="71"/>
      <c r="D4" s="71"/>
      <c r="E4" s="72"/>
      <c r="F4" s="73"/>
      <c r="G4" s="71"/>
      <c r="H4" s="71"/>
      <c r="I4" s="30" t="str">
        <f>IF(OR(M4=1,M4=2),"ＯＫ","NG")</f>
        <v>NG</v>
      </c>
      <c r="J4" s="31" t="str">
        <f>IF(M4=0,"選択してください",IF(M4=2,N15,""))</f>
        <v>選択してください</v>
      </c>
      <c r="K4" s="32" t="s">
        <v>44</v>
      </c>
      <c r="L4" s="7"/>
      <c r="M4" s="1">
        <v>0</v>
      </c>
    </row>
    <row r="5" spans="1:14" ht="36" customHeight="1" x14ac:dyDescent="0.15">
      <c r="A5" s="80" t="s">
        <v>42</v>
      </c>
      <c r="B5" s="47" t="s">
        <v>24</v>
      </c>
      <c r="C5" s="88"/>
      <c r="D5" s="88"/>
      <c r="E5" s="88"/>
      <c r="F5" s="88"/>
      <c r="G5" s="88"/>
      <c r="H5" s="88"/>
      <c r="I5" s="48" t="str">
        <f>IF(C5="","NG","ＯＫ")</f>
        <v>NG</v>
      </c>
      <c r="J5" s="49" t="str">
        <f>IF(C5="",$N$16,"")</f>
        <v>入力してください</v>
      </c>
      <c r="K5" s="50" t="s">
        <v>29</v>
      </c>
      <c r="L5" s="7"/>
    </row>
    <row r="6" spans="1:14" ht="42" customHeight="1" x14ac:dyDescent="0.15">
      <c r="A6" s="81"/>
      <c r="B6" s="37" t="s">
        <v>25</v>
      </c>
      <c r="C6" s="82"/>
      <c r="D6" s="82"/>
      <c r="E6" s="82"/>
      <c r="F6" s="82"/>
      <c r="G6" s="82"/>
      <c r="H6" s="82"/>
      <c r="I6" s="38" t="str">
        <f>IF(C6="","NG","ＯＫ")</f>
        <v>NG</v>
      </c>
      <c r="J6" s="39" t="str">
        <f>IF(C6="",$N$16,"")</f>
        <v>入力してください</v>
      </c>
      <c r="K6" s="55" t="s">
        <v>54</v>
      </c>
      <c r="L6" s="7"/>
    </row>
    <row r="7" spans="1:14" ht="42" customHeight="1" x14ac:dyDescent="0.15">
      <c r="A7" s="81"/>
      <c r="B7" s="51" t="s">
        <v>26</v>
      </c>
      <c r="C7" s="83"/>
      <c r="D7" s="83"/>
      <c r="E7" s="83"/>
      <c r="F7" s="83"/>
      <c r="G7" s="83"/>
      <c r="H7" s="83"/>
      <c r="I7" s="52" t="str">
        <f>IF(C7="","NG","ＯＫ")</f>
        <v>NG</v>
      </c>
      <c r="J7" s="53" t="str">
        <f>IF(C7="",$N$16,"")</f>
        <v>入力してください</v>
      </c>
      <c r="K7" s="54" t="s">
        <v>30</v>
      </c>
      <c r="L7" s="7"/>
    </row>
    <row r="8" spans="1:14" ht="42" customHeight="1" x14ac:dyDescent="0.15">
      <c r="A8" s="81"/>
      <c r="B8" s="37" t="s">
        <v>27</v>
      </c>
      <c r="C8" s="82"/>
      <c r="D8" s="82"/>
      <c r="E8" s="82"/>
      <c r="F8" s="82"/>
      <c r="G8" s="82"/>
      <c r="H8" s="82"/>
      <c r="I8" s="38" t="str">
        <f>IF(C8="","NG","ＯＫ")</f>
        <v>NG</v>
      </c>
      <c r="J8" s="39" t="str">
        <f>IF(C8="",$N$16,"")</f>
        <v>入力してください</v>
      </c>
      <c r="K8" s="40" t="s">
        <v>31</v>
      </c>
      <c r="L8" s="7"/>
    </row>
    <row r="9" spans="1:14" ht="67.5" customHeight="1" x14ac:dyDescent="0.15">
      <c r="A9" s="81"/>
      <c r="B9" s="44" t="s">
        <v>41</v>
      </c>
      <c r="C9" s="84"/>
      <c r="D9" s="85"/>
      <c r="E9" s="86"/>
      <c r="F9" s="84"/>
      <c r="G9" s="84"/>
      <c r="H9" s="84"/>
      <c r="I9" s="45" t="str">
        <f>IF(OR(C9="",E9=""),"NG","ＯＫ")</f>
        <v>NG</v>
      </c>
      <c r="J9" s="39" t="str">
        <f>IF(OR(C9="",E9=""),N16,"")</f>
        <v>入力してください</v>
      </c>
      <c r="K9" s="46" t="s">
        <v>33</v>
      </c>
      <c r="L9" s="7"/>
      <c r="M9" s="2"/>
    </row>
    <row r="10" spans="1:14" ht="68.25" customHeight="1" thickBot="1" x14ac:dyDescent="0.2">
      <c r="A10" s="79"/>
      <c r="B10" s="61" t="s">
        <v>53</v>
      </c>
      <c r="C10" s="87"/>
      <c r="D10" s="87"/>
      <c r="E10" s="87"/>
      <c r="F10" s="87"/>
      <c r="G10" s="87"/>
      <c r="H10" s="87"/>
      <c r="I10" s="41" t="str">
        <f>IF(C10="","NG",IF(C5="","",IF(C5&lt;C10,"NG","ＯＫ")))</f>
        <v>NG</v>
      </c>
      <c r="J10" s="42" t="str">
        <f>IF(C10="",N16,IF(C5="","",IF(C5&lt;C10,N17,"")))</f>
        <v>入力してください</v>
      </c>
      <c r="K10" s="43" t="s">
        <v>29</v>
      </c>
      <c r="L10" s="7"/>
      <c r="M10" s="2"/>
    </row>
    <row r="11" spans="1:14" x14ac:dyDescent="0.15">
      <c r="I11">
        <f>COUNTIF(I3:I10,"NG")</f>
        <v>8</v>
      </c>
    </row>
    <row r="13" spans="1:14" ht="42.75" customHeight="1" x14ac:dyDescent="0.15">
      <c r="B13" s="10" t="s">
        <v>43</v>
      </c>
      <c r="C13" s="75" t="str">
        <f>IF(I11&gt;0,N14,IF(M4=2,N15,N13))</f>
        <v>提出できません。メッセージを確認してください。</v>
      </c>
      <c r="D13" s="76"/>
      <c r="E13" s="76"/>
      <c r="F13" s="76"/>
      <c r="G13" s="76"/>
      <c r="H13" s="76"/>
      <c r="I13" s="76"/>
      <c r="J13" s="76"/>
      <c r="K13" s="77"/>
      <c r="N13" s="60" t="s">
        <v>34</v>
      </c>
    </row>
    <row r="14" spans="1:14" ht="26.25" customHeight="1" x14ac:dyDescent="0.15">
      <c r="B14" s="9"/>
      <c r="C14" s="74"/>
      <c r="D14" s="74"/>
      <c r="E14" s="74"/>
      <c r="F14" s="74"/>
      <c r="G14" s="74"/>
      <c r="H14" s="74"/>
      <c r="I14" s="74"/>
      <c r="J14" s="74"/>
      <c r="N14" s="60" t="s">
        <v>39</v>
      </c>
    </row>
    <row r="15" spans="1:14" ht="23.25" customHeight="1" x14ac:dyDescent="0.15">
      <c r="N15" s="60" t="s">
        <v>40</v>
      </c>
    </row>
    <row r="16" spans="1:14" ht="23.25" customHeight="1" x14ac:dyDescent="0.15">
      <c r="N16" s="60" t="s">
        <v>47</v>
      </c>
    </row>
    <row r="17" spans="14:14" ht="23.25" customHeight="1" x14ac:dyDescent="0.15">
      <c r="N17" s="60" t="s">
        <v>38</v>
      </c>
    </row>
    <row r="18" spans="14:14" ht="23.25" customHeight="1" x14ac:dyDescent="0.15">
      <c r="N18" s="60" t="s">
        <v>35</v>
      </c>
    </row>
    <row r="19" spans="14:14" ht="23.25" customHeight="1" x14ac:dyDescent="0.15"/>
  </sheetData>
  <mergeCells count="17">
    <mergeCell ref="C14:J14"/>
    <mergeCell ref="C13:K13"/>
    <mergeCell ref="A3:A4"/>
    <mergeCell ref="A5:A10"/>
    <mergeCell ref="C6:H6"/>
    <mergeCell ref="C7:H7"/>
    <mergeCell ref="C8:H8"/>
    <mergeCell ref="C9:D9"/>
    <mergeCell ref="E9:H9"/>
    <mergeCell ref="C10:H10"/>
    <mergeCell ref="C5:H5"/>
    <mergeCell ref="A2:B2"/>
    <mergeCell ref="C2:H2"/>
    <mergeCell ref="C3:E3"/>
    <mergeCell ref="F3:H3"/>
    <mergeCell ref="C4:E4"/>
    <mergeCell ref="F4:H4"/>
  </mergeCells>
  <phoneticPr fontId="1"/>
  <conditionalFormatting sqref="C5:H10">
    <cfRule type="containsBlanks" dxfId="2" priority="4" stopIfTrue="1">
      <formula>LEN(TRIM(C5))=0</formula>
    </cfRule>
  </conditionalFormatting>
  <conditionalFormatting sqref="C3:H3">
    <cfRule type="expression" dxfId="1" priority="2" stopIfTrue="1">
      <formula>$M$3=0</formula>
    </cfRule>
  </conditionalFormatting>
  <conditionalFormatting sqref="C4:H4">
    <cfRule type="expression" dxfId="0" priority="1" stopIfTrue="1">
      <formula>$M$4=0</formula>
    </cfRule>
  </conditionalFormatting>
  <dataValidations count="1">
    <dataValidation imeMode="off" allowBlank="1" showInputMessage="1" showErrorMessage="1" sqref="C5:H5 C9:H10"/>
  </dataValidations>
  <pageMargins left="0.7" right="0.7" top="0.75" bottom="0.75" header="0.3" footer="0.3"/>
  <pageSetup paperSize="9" scale="90" orientation="portrait" r:id="rId1"/>
  <colBreaks count="1" manualBreakCount="1">
    <brk id="11" max="1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Option Button 7">
              <controlPr defaultSize="0" autoFill="0" autoLine="0" autoPict="0">
                <anchor moveWithCells="1">
                  <from>
                    <xdr:col>2</xdr:col>
                    <xdr:colOff>219075</xdr:colOff>
                    <xdr:row>2</xdr:row>
                    <xdr:rowOff>466725</xdr:rowOff>
                  </from>
                  <to>
                    <xdr:col>5</xdr:col>
                    <xdr:colOff>0</xdr:colOff>
                    <xdr:row>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Option Button 8">
              <controlPr defaultSize="0" autoFill="0" autoLine="0" autoPict="0">
                <anchor moveWithCells="1">
                  <from>
                    <xdr:col>5</xdr:col>
                    <xdr:colOff>142875</xdr:colOff>
                    <xdr:row>2</xdr:row>
                    <xdr:rowOff>466725</xdr:rowOff>
                  </from>
                  <to>
                    <xdr:col>7</xdr:col>
                    <xdr:colOff>238125</xdr:colOff>
                    <xdr:row>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Option Button 9">
              <controlPr defaultSize="0" autoFill="0" autoLine="0" autoPict="0">
                <anchor moveWithCells="1">
                  <from>
                    <xdr:col>2</xdr:col>
                    <xdr:colOff>247650</xdr:colOff>
                    <xdr:row>3</xdr:row>
                    <xdr:rowOff>371475</xdr:rowOff>
                  </from>
                  <to>
                    <xdr:col>5</xdr:col>
                    <xdr:colOff>28575</xdr:colOff>
                    <xdr:row>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Option Button 10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371475</xdr:rowOff>
                  </from>
                  <to>
                    <xdr:col>7</xdr:col>
                    <xdr:colOff>209550</xdr:colOff>
                    <xdr:row>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Group Box 11">
              <controlPr defaultSize="0" autoFill="0" autoPict="0">
                <anchor moveWithCells="1">
                  <from>
                    <xdr:col>2</xdr:col>
                    <xdr:colOff>38100</xdr:colOff>
                    <xdr:row>2</xdr:row>
                    <xdr:rowOff>19050</xdr:rowOff>
                  </from>
                  <to>
                    <xdr:col>7</xdr:col>
                    <xdr:colOff>304800</xdr:colOff>
                    <xdr:row>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Group Box 12">
              <controlPr defaultSize="0" autoFill="0" autoPict="0">
                <anchor moveWithCells="1">
                  <from>
                    <xdr:col>2</xdr:col>
                    <xdr:colOff>9525</xdr:colOff>
                    <xdr:row>3</xdr:row>
                    <xdr:rowOff>57150</xdr:rowOff>
                  </from>
                  <to>
                    <xdr:col>7</xdr:col>
                    <xdr:colOff>295275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1"/>
  <sheetViews>
    <sheetView zoomScale="130" zoomScaleNormal="130" zoomScaleSheetLayoutView="100" workbookViewId="0">
      <selection activeCell="AB4" sqref="AB4"/>
    </sheetView>
  </sheetViews>
  <sheetFormatPr defaultRowHeight="13.5" x14ac:dyDescent="0.15"/>
  <cols>
    <col min="1" max="1" width="0.75" style="4" customWidth="1"/>
    <col min="2" max="2" width="7.625" style="4" customWidth="1"/>
    <col min="3" max="3" width="6.25" style="4" customWidth="1"/>
    <col min="4" max="4" width="6.5" style="4" customWidth="1"/>
    <col min="5" max="5" width="5.375" style="4" customWidth="1"/>
    <col min="6" max="6" width="4.5" style="4" customWidth="1"/>
    <col min="7" max="7" width="7.125" style="4" customWidth="1"/>
    <col min="8" max="8" width="2.625" style="4" customWidth="1"/>
    <col min="9" max="9" width="3.625" style="4" customWidth="1"/>
    <col min="10" max="13" width="2.125" style="4" customWidth="1"/>
    <col min="14" max="14" width="2.625" style="4" customWidth="1"/>
    <col min="15" max="22" width="2.125" style="4" customWidth="1"/>
    <col min="23" max="23" width="4.875" style="4" customWidth="1"/>
    <col min="24" max="24" width="2.125" style="4" customWidth="1"/>
    <col min="25" max="25" width="3.625" style="4" customWidth="1"/>
    <col min="26" max="26" width="0.75" style="4" customWidth="1"/>
    <col min="27" max="27" width="9" style="4"/>
    <col min="28" max="28" width="17.25" style="4" bestFit="1" customWidth="1"/>
    <col min="29" max="29" width="9.75" style="4" customWidth="1"/>
    <col min="30" max="30" width="10.5" style="4" customWidth="1"/>
    <col min="31" max="16384" width="9" style="4"/>
  </cols>
  <sheetData>
    <row r="1" spans="1:29" ht="31.5" customHeight="1" x14ac:dyDescent="0.15">
      <c r="A1" s="3"/>
      <c r="B1" s="90"/>
      <c r="C1" s="90"/>
      <c r="D1" s="90"/>
      <c r="E1" s="90"/>
      <c r="F1" s="90"/>
      <c r="G1" s="90"/>
      <c r="H1" s="90"/>
      <c r="I1" s="90"/>
      <c r="J1" s="94" t="s">
        <v>19</v>
      </c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9" ht="23.25" customHeight="1" x14ac:dyDescent="0.15">
      <c r="B2" s="90"/>
      <c r="C2" s="90"/>
      <c r="D2" s="90"/>
      <c r="E2" s="90"/>
      <c r="F2" s="90"/>
      <c r="G2" s="90"/>
      <c r="H2" s="90"/>
      <c r="I2" s="90"/>
      <c r="J2" s="91" t="s">
        <v>22</v>
      </c>
      <c r="K2" s="91"/>
      <c r="L2" s="91"/>
      <c r="M2" s="96" t="str">
        <f>IF(入力シート!C5="","",入力シート!C5)</f>
        <v/>
      </c>
      <c r="N2" s="96"/>
      <c r="O2" s="89" t="s">
        <v>0</v>
      </c>
      <c r="P2" s="89"/>
      <c r="Q2" s="95" t="str">
        <f>IF(入力シート!C5="","",MONTH(入力シート!C5))</f>
        <v/>
      </c>
      <c r="R2" s="95"/>
      <c r="S2" s="89" t="s">
        <v>1</v>
      </c>
      <c r="T2" s="89"/>
      <c r="U2" s="95" t="str">
        <f>IF(入力シート!C5="","",DAY(入力シート!C5))</f>
        <v/>
      </c>
      <c r="V2" s="95"/>
      <c r="W2" s="89" t="s">
        <v>2</v>
      </c>
      <c r="X2" s="89"/>
      <c r="Y2" s="15"/>
    </row>
    <row r="3" spans="1:29" ht="17.25" customHeight="1" x14ac:dyDescent="0.1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9" ht="21" customHeight="1" x14ac:dyDescent="0.15">
      <c r="B4" s="93" t="s">
        <v>20</v>
      </c>
      <c r="C4" s="93"/>
      <c r="D4" s="93"/>
      <c r="E4" s="93"/>
      <c r="F4" s="93"/>
      <c r="G4" s="93"/>
      <c r="H4" s="93"/>
      <c r="I4" s="93"/>
      <c r="J4" s="26" t="s">
        <v>3</v>
      </c>
      <c r="K4" s="16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9" ht="21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9" ht="27.75" customHeight="1" x14ac:dyDescent="0.15">
      <c r="B6" s="90"/>
      <c r="C6" s="90"/>
      <c r="D6" s="90"/>
      <c r="E6" s="90"/>
      <c r="F6" s="121" t="s">
        <v>11</v>
      </c>
      <c r="G6" s="121"/>
      <c r="H6" s="98" t="str">
        <f>IF(入力シート!C6="","",入力シート!C6)</f>
        <v/>
      </c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63"/>
      <c r="Y6" s="63"/>
    </row>
    <row r="7" spans="1:29" ht="23.25" customHeight="1" x14ac:dyDescent="0.15">
      <c r="B7" s="90"/>
      <c r="C7" s="90"/>
      <c r="D7" s="90"/>
      <c r="E7" s="90"/>
      <c r="F7" s="121"/>
      <c r="G7" s="121"/>
      <c r="H7" s="98" t="str">
        <f>IF(入力シート!C7="","",入力シート!C7)</f>
        <v/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63"/>
      <c r="Y7" s="63"/>
      <c r="AA7" s="64"/>
    </row>
    <row r="8" spans="1:29" ht="23.25" customHeight="1" x14ac:dyDescent="0.15">
      <c r="B8" s="90"/>
      <c r="C8" s="90"/>
      <c r="D8" s="90"/>
      <c r="E8" s="90"/>
      <c r="F8" s="121"/>
      <c r="G8" s="121"/>
      <c r="H8" s="98" t="str">
        <f>IF(入力シート!C8="","",入力シート!C8)</f>
        <v/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62"/>
      <c r="Y8" s="62"/>
    </row>
    <row r="9" spans="1:29" ht="24" customHeight="1" x14ac:dyDescent="0.15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9" ht="30" customHeight="1" x14ac:dyDescent="0.15">
      <c r="B10" s="122" t="s">
        <v>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</row>
    <row r="11" spans="1:29" ht="18.75" customHeight="1" x14ac:dyDescent="0.1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9" ht="45" customHeight="1" x14ac:dyDescent="0.15">
      <c r="B12" s="123" t="s">
        <v>45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9" ht="17.25" x14ac:dyDescent="0.15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</row>
    <row r="14" spans="1:29" ht="35.25" customHeight="1" x14ac:dyDescent="0.15">
      <c r="B14" s="100" t="s">
        <v>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AB14" s="14"/>
    </row>
    <row r="15" spans="1:29" ht="36" customHeight="1" x14ac:dyDescent="0.15">
      <c r="B15" s="17" t="s">
        <v>14</v>
      </c>
      <c r="C15" s="101" t="s">
        <v>6</v>
      </c>
      <c r="D15" s="101"/>
      <c r="E15" s="101"/>
      <c r="F15" s="18"/>
      <c r="G15" s="16" t="s">
        <v>15</v>
      </c>
      <c r="H15" s="16"/>
      <c r="I15" s="19" t="s">
        <v>16</v>
      </c>
      <c r="J15" s="97" t="str">
        <f>IF(入力シート!C9="","",入力シート!C9)</f>
        <v/>
      </c>
      <c r="K15" s="97"/>
      <c r="L15" s="97"/>
      <c r="M15" s="16" t="s">
        <v>17</v>
      </c>
      <c r="N15" s="20" t="s">
        <v>18</v>
      </c>
      <c r="O15" s="97" t="str">
        <f>IF(入力シート!E9="","",入力シート!E9)</f>
        <v/>
      </c>
      <c r="P15" s="97"/>
      <c r="Q15" s="97"/>
      <c r="R15" s="97"/>
      <c r="S15" s="97"/>
      <c r="T15" s="97"/>
      <c r="U15" s="92" t="s">
        <v>7</v>
      </c>
      <c r="V15" s="92"/>
      <c r="W15" s="102"/>
      <c r="X15" s="102"/>
      <c r="Y15" s="102"/>
      <c r="AB15" s="12"/>
      <c r="AC15" s="12"/>
    </row>
    <row r="16" spans="1:29" ht="42.75" customHeight="1" x14ac:dyDescent="0.15">
      <c r="B16" s="17" t="s">
        <v>12</v>
      </c>
      <c r="C16" s="101" t="s">
        <v>8</v>
      </c>
      <c r="D16" s="101"/>
      <c r="E16" s="101"/>
      <c r="F16" s="18"/>
      <c r="G16" s="16" t="str">
        <f>IF(入力シート!C10="","",IF(入力シート!C10&gt;43586,"令和","平成"))</f>
        <v/>
      </c>
      <c r="H16" s="16"/>
      <c r="I16" s="99" t="str">
        <f>IF(入力シート!C10="","",IF(AND(43586&lt;=入力シート!C10,43830&gt;=入力シート!C10),"元",入力シート!C10))</f>
        <v/>
      </c>
      <c r="J16" s="99"/>
      <c r="K16" s="92" t="s">
        <v>0</v>
      </c>
      <c r="L16" s="92"/>
      <c r="M16" s="97" t="str">
        <f>IF(入力シート!C10="","",MONTH(入力シート!C10))</f>
        <v/>
      </c>
      <c r="N16" s="97"/>
      <c r="O16" s="97"/>
      <c r="P16" s="92" t="s">
        <v>1</v>
      </c>
      <c r="Q16" s="92"/>
      <c r="R16" s="97" t="str">
        <f>IF(入力シート!C10="","",DAY(入力シート!C10))</f>
        <v/>
      </c>
      <c r="S16" s="97"/>
      <c r="T16" s="97"/>
      <c r="U16" s="92" t="s">
        <v>2</v>
      </c>
      <c r="V16" s="92"/>
      <c r="W16" s="92"/>
      <c r="X16" s="92"/>
      <c r="Y16" s="92"/>
      <c r="AB16" s="13"/>
      <c r="AC16" s="13"/>
    </row>
    <row r="17" spans="2:28" ht="35.25" customHeight="1" x14ac:dyDescent="0.15">
      <c r="B17" s="17" t="s">
        <v>13</v>
      </c>
      <c r="C17" s="101" t="s">
        <v>9</v>
      </c>
      <c r="D17" s="101"/>
      <c r="E17" s="101"/>
      <c r="F17" s="18"/>
      <c r="G17" s="120" t="str">
        <f>H7</f>
        <v/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AB17" s="11"/>
    </row>
    <row r="18" spans="2:28" ht="21.75" customHeight="1" thickBot="1" x14ac:dyDescent="0.2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2:28" s="5" customFormat="1" ht="24" customHeight="1" x14ac:dyDescent="0.15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2:28" s="5" customFormat="1" ht="18.75" customHeight="1" x14ac:dyDescent="0.15">
      <c r="B20" s="112" t="s">
        <v>10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2:28" s="5" customFormat="1" ht="11.25" customHeight="1" x14ac:dyDescent="0.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2:28" ht="24.75" customHeight="1" x14ac:dyDescent="0.15">
      <c r="B22" s="21"/>
      <c r="C22" s="119" t="s">
        <v>23</v>
      </c>
      <c r="D22" s="119"/>
      <c r="E22" s="119"/>
      <c r="F22" s="119"/>
      <c r="G22" s="22"/>
      <c r="H22" s="116"/>
      <c r="I22" s="116"/>
      <c r="J22" s="114"/>
      <c r="K22" s="114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2:28" ht="8.25" customHeight="1" x14ac:dyDescent="0.1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2:28" ht="42" customHeight="1" x14ac:dyDescent="0.15">
      <c r="B24" s="23"/>
      <c r="C24" s="23"/>
      <c r="D24" s="23"/>
      <c r="E24" s="23"/>
      <c r="F24" s="24"/>
      <c r="G24" s="25"/>
      <c r="H24" s="117" t="s">
        <v>21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25"/>
      <c r="W24" s="25"/>
      <c r="X24" s="25"/>
      <c r="Y24" s="25"/>
    </row>
    <row r="25" spans="2:28" ht="9" customHeight="1" x14ac:dyDescent="0.15">
      <c r="B25" s="23"/>
      <c r="C25" s="23"/>
      <c r="D25" s="23"/>
      <c r="E25" s="23"/>
      <c r="F25" s="23"/>
      <c r="G25" s="23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2:28" ht="21.75" customHeight="1" thickBot="1" x14ac:dyDescent="0.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8" ht="13.5" customHeight="1" thickTop="1" x14ac:dyDescent="0.15">
      <c r="B27" s="103" t="s">
        <v>50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5"/>
    </row>
    <row r="28" spans="2:28" x14ac:dyDescent="0.15"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8"/>
    </row>
    <row r="29" spans="2:28" x14ac:dyDescent="0.15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8"/>
    </row>
    <row r="30" spans="2:28" ht="94.5" customHeight="1" thickBot="1" x14ac:dyDescent="0.2"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1"/>
    </row>
    <row r="31" spans="2:28" ht="14.25" thickTop="1" x14ac:dyDescent="0.15"/>
  </sheetData>
  <sheetProtection formatCells="0" formatColumns="0" formatRows="0" insertColumns="0" insertRows="0" selectLockedCells="1"/>
  <mergeCells count="51">
    <mergeCell ref="H6:W6"/>
    <mergeCell ref="F6:G8"/>
    <mergeCell ref="B13:Y13"/>
    <mergeCell ref="B10:Y10"/>
    <mergeCell ref="B6:E8"/>
    <mergeCell ref="B12:Y12"/>
    <mergeCell ref="B27:Y30"/>
    <mergeCell ref="B20:Y20"/>
    <mergeCell ref="B21:Y21"/>
    <mergeCell ref="L22:Y22"/>
    <mergeCell ref="M16:O16"/>
    <mergeCell ref="J22:K22"/>
    <mergeCell ref="B23:Y23"/>
    <mergeCell ref="H22:I22"/>
    <mergeCell ref="B18:Y18"/>
    <mergeCell ref="C17:E17"/>
    <mergeCell ref="H24:U24"/>
    <mergeCell ref="C16:E16"/>
    <mergeCell ref="B19:Y19"/>
    <mergeCell ref="C22:F22"/>
    <mergeCell ref="G17:Y17"/>
    <mergeCell ref="W16:Y16"/>
    <mergeCell ref="R16:T16"/>
    <mergeCell ref="U16:V16"/>
    <mergeCell ref="K16:L16"/>
    <mergeCell ref="H7:W7"/>
    <mergeCell ref="H8:W8"/>
    <mergeCell ref="U15:V15"/>
    <mergeCell ref="B9:Y9"/>
    <mergeCell ref="I16:J16"/>
    <mergeCell ref="B14:Y14"/>
    <mergeCell ref="P16:Q16"/>
    <mergeCell ref="C15:E15"/>
    <mergeCell ref="W15:Y15"/>
    <mergeCell ref="O15:T15"/>
    <mergeCell ref="B11:Y11"/>
    <mergeCell ref="J15:L15"/>
    <mergeCell ref="S2:T2"/>
    <mergeCell ref="J3:Y3"/>
    <mergeCell ref="W2:X2"/>
    <mergeCell ref="J2:L2"/>
    <mergeCell ref="B5:I5"/>
    <mergeCell ref="L4:Y4"/>
    <mergeCell ref="B4:I4"/>
    <mergeCell ref="J5:Y5"/>
    <mergeCell ref="B1:I3"/>
    <mergeCell ref="J1:Y1"/>
    <mergeCell ref="O2:P2"/>
    <mergeCell ref="Q2:R2"/>
    <mergeCell ref="U2:V2"/>
    <mergeCell ref="M2:N2"/>
  </mergeCells>
  <phoneticPr fontId="1"/>
  <printOptions horizontalCentered="1"/>
  <pageMargins left="0.78740157480314965" right="0.78740157480314965" top="0.70866141732283472" bottom="0.98425196850393704" header="0.51181102362204722" footer="0.51181102362204722"/>
  <pageSetup paperSize="9" orientation="portrait" blackAndWhite="1" r:id="rId1"/>
  <headerFooter alignWithMargins="0">
    <oddFooter>&amp;Rver.210101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登録証明願（提出）</vt:lpstr>
      <vt:lpstr>'登録証明願（提出）'!Print_Area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2020-06-04T06:56:25Z</cp:lastPrinted>
  <dcterms:created xsi:type="dcterms:W3CDTF">2007-03-15T23:04:56Z</dcterms:created>
  <dcterms:modified xsi:type="dcterms:W3CDTF">2023-01-18T00:41:10Z</dcterms:modified>
</cp:coreProperties>
</file>